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1.100\share\03.教育推進課\04_事業フォルダ\03_認定・専門理学療法士制度\02_【認定】認定理学療法士\【認定】臨床認定カリキュラム\教育機関\★変更届\"/>
    </mc:Choice>
  </mc:AlternateContent>
  <workbookProtection workbookAlgorithmName="SHA-512" workbookHashValue="DpZM54dqj2CZMLjWqTCcVCK1T+69u88u26t7nTbzAqXeT7e7Hv+YPwKJI0cDqSb22wNxBU8dLgkaT/hfum8uMg==" workbookSaltValue="m6TifcJF9kzrL4RNRzMVRw==" workbookSpinCount="100000" lockStructure="1"/>
  <bookViews>
    <workbookView xWindow="0" yWindow="0" windowWidth="19200" windowHeight="6490"/>
  </bookViews>
  <sheets>
    <sheet name="変更届" sheetId="5" r:id="rId1"/>
    <sheet name="【様式4】管理者・講師リスト" sheetId="8" r:id="rId2"/>
    <sheet name="【様式5】科目担当講師の経歴" sheetId="11" r:id="rId3"/>
    <sheet name="Sheet2" sheetId="9" state="hidden" r:id="rId4"/>
  </sheets>
  <definedNames>
    <definedName name="_xlnm.Print_Area" localSheetId="1">【様式4】管理者・講師リスト!$A$1:$S$34</definedName>
    <definedName name="_xlnm.Print_Titles" localSheetId="1">【様式4】管理者・講師リスト!$5:$5</definedName>
    <definedName name="学歴" localSheetId="1">#REF!</definedName>
    <definedName name="学歴">#REF!</definedName>
    <definedName name="教育歴" localSheetId="1">#REF!</definedName>
    <definedName name="教育歴">#REF!</definedName>
  </definedNames>
  <calcPr calcId="162913"/>
</workbook>
</file>

<file path=xl/calcChain.xml><?xml version="1.0" encoding="utf-8"?>
<calcChain xmlns="http://schemas.openxmlformats.org/spreadsheetml/2006/main">
  <c r="C28" i="8" l="1"/>
  <c r="C27" i="8"/>
  <c r="C26" i="8"/>
  <c r="C25" i="8"/>
  <c r="C24" i="8"/>
  <c r="C23" i="8"/>
  <c r="C22" i="8"/>
  <c r="C21" i="8"/>
  <c r="C20" i="8"/>
  <c r="C19" i="8"/>
  <c r="C18" i="8"/>
  <c r="C17" i="8"/>
  <c r="C16" i="8"/>
  <c r="C15" i="8"/>
  <c r="C14" i="8"/>
  <c r="C13" i="8"/>
  <c r="C12" i="8"/>
  <c r="C11" i="8"/>
  <c r="C10" i="8"/>
  <c r="C9" i="8"/>
  <c r="C8" i="8"/>
  <c r="C7" i="8"/>
  <c r="C6" i="8"/>
</calcChain>
</file>

<file path=xl/comments1.xml><?xml version="1.0" encoding="utf-8"?>
<comments xmlns="http://schemas.openxmlformats.org/spreadsheetml/2006/main">
  <authors>
    <author>作成者</author>
  </authors>
  <commentList>
    <comment ref="Y1" authorId="0" shapeId="0">
      <text>
        <r>
          <rPr>
            <b/>
            <sz val="9"/>
            <color indexed="81"/>
            <rFont val="MS P ゴシック"/>
            <family val="3"/>
            <charset val="128"/>
          </rPr>
          <t>作成者:</t>
        </r>
        <r>
          <rPr>
            <sz val="9"/>
            <color indexed="81"/>
            <rFont val="MS P ゴシック"/>
            <family val="3"/>
            <charset val="128"/>
          </rPr>
          <t xml:space="preserve">
到達目標
</t>
        </r>
      </text>
    </comment>
    <comment ref="Z1" authorId="0" shapeId="0">
      <text>
        <r>
          <rPr>
            <b/>
            <sz val="9"/>
            <color indexed="81"/>
            <rFont val="MS P ゴシック"/>
            <family val="3"/>
            <charset val="128"/>
          </rPr>
          <t>作成者:</t>
        </r>
        <r>
          <rPr>
            <sz val="9"/>
            <color indexed="81"/>
            <rFont val="MS P ゴシック"/>
            <family val="3"/>
            <charset val="128"/>
          </rPr>
          <t xml:space="preserve">
ねらい</t>
        </r>
      </text>
    </comment>
  </commentList>
</comments>
</file>

<file path=xl/sharedStrings.xml><?xml version="1.0" encoding="utf-8"?>
<sst xmlns="http://schemas.openxmlformats.org/spreadsheetml/2006/main" count="1311" uniqueCount="921">
  <si>
    <t>教育機関名</t>
    <rPh sb="0" eb="2">
      <t>キョウイク</t>
    </rPh>
    <rPh sb="2" eb="4">
      <t>キカン</t>
    </rPh>
    <rPh sb="4" eb="5">
      <t>メイ</t>
    </rPh>
    <phoneticPr fontId="1"/>
  </si>
  <si>
    <t>教育機関管理者　氏名</t>
    <rPh sb="0" eb="2">
      <t>キョウイク</t>
    </rPh>
    <rPh sb="2" eb="4">
      <t>キカン</t>
    </rPh>
    <rPh sb="4" eb="7">
      <t>カンリシャ</t>
    </rPh>
    <rPh sb="8" eb="10">
      <t>シメイ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</si>
  <si>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</si>
  <si>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</si>
  <si>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</si>
  <si>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開講分野</t>
    <rPh sb="0" eb="2">
      <t>カイコウ</t>
    </rPh>
    <rPh sb="2" eb="4">
      <t>ブンヤ</t>
    </rPh>
    <phoneticPr fontId="1"/>
  </si>
  <si>
    <t>神経筋障害</t>
  </si>
  <si>
    <t>脊髄障害</t>
  </si>
  <si>
    <t>発達障害</t>
  </si>
  <si>
    <t>切断</t>
  </si>
  <si>
    <t>徒手理学療法</t>
  </si>
  <si>
    <t>循環</t>
  </si>
  <si>
    <t>代謝</t>
  </si>
  <si>
    <t>地域理学療法</t>
  </si>
  <si>
    <t>健康増進・参加</t>
  </si>
  <si>
    <t>補装具</t>
  </si>
  <si>
    <t>物理療法</t>
  </si>
  <si>
    <t>褥瘡・創傷ケア</t>
  </si>
  <si>
    <t>疼痛管理</t>
  </si>
  <si>
    <t>臨床教育</t>
  </si>
  <si>
    <t>管理・運営</t>
  </si>
  <si>
    <t>学校教育</t>
  </si>
  <si>
    <t>研修形式</t>
    <rPh sb="0" eb="2">
      <t>ケンシュウ</t>
    </rPh>
    <rPh sb="2" eb="4">
      <t>ケイシキ</t>
    </rPh>
    <phoneticPr fontId="1"/>
  </si>
  <si>
    <t>　</t>
  </si>
  <si>
    <t>申請者（教育機関管理者）情報</t>
    <phoneticPr fontId="1"/>
  </si>
  <si>
    <t>郵便番号</t>
    <rPh sb="0" eb="4">
      <t>ユウビンバンゴウ</t>
    </rPh>
    <phoneticPr fontId="1"/>
  </si>
  <si>
    <t>住所</t>
    <rPh sb="0" eb="2">
      <t>ジュウショ</t>
    </rPh>
    <phoneticPr fontId="1"/>
  </si>
  <si>
    <t>電話番号</t>
    <rPh sb="0" eb="2">
      <t>デンワ</t>
    </rPh>
    <rPh sb="2" eb="4">
      <t>バンゴウ</t>
    </rPh>
    <phoneticPr fontId="1"/>
  </si>
  <si>
    <t>教育機関名</t>
    <rPh sb="0" eb="2">
      <t>キョウイク</t>
    </rPh>
    <rPh sb="2" eb="5">
      <t>キカンメイ</t>
    </rPh>
    <phoneticPr fontId="1"/>
  </si>
  <si>
    <t>施設情報</t>
    <rPh sb="0" eb="2">
      <t>シセツ</t>
    </rPh>
    <phoneticPr fontId="1"/>
  </si>
  <si>
    <t>会員番号</t>
    <rPh sb="0" eb="2">
      <t>カイイン</t>
    </rPh>
    <rPh sb="2" eb="4">
      <t>バンゴウ</t>
    </rPh>
    <phoneticPr fontId="1"/>
  </si>
  <si>
    <t>役職</t>
    <rPh sb="0" eb="2">
      <t>ヤクショク</t>
    </rPh>
    <phoneticPr fontId="1"/>
  </si>
  <si>
    <t>講師（演習補助講師を含む）</t>
    <rPh sb="0" eb="2">
      <t>コウシ</t>
    </rPh>
    <rPh sb="3" eb="5">
      <t>エンシュウ</t>
    </rPh>
    <rPh sb="5" eb="9">
      <t>ホジョコウシ</t>
    </rPh>
    <rPh sb="10" eb="11">
      <t>フク</t>
    </rPh>
    <phoneticPr fontId="1"/>
  </si>
  <si>
    <t>開講内容</t>
    <rPh sb="0" eb="2">
      <t>カイコウ</t>
    </rPh>
    <rPh sb="2" eb="4">
      <t>ナイヨウ</t>
    </rPh>
    <phoneticPr fontId="1"/>
  </si>
  <si>
    <t>【様式4】管理者および講師リスト</t>
    <rPh sb="5" eb="8">
      <t>カンリシャ</t>
    </rPh>
    <rPh sb="11" eb="13">
      <t>コウシ</t>
    </rPh>
    <phoneticPr fontId="1"/>
  </si>
  <si>
    <t>分野を選択してください</t>
    <rPh sb="0" eb="2">
      <t>ブンヤ</t>
    </rPh>
    <rPh sb="3" eb="5">
      <t>センタク</t>
    </rPh>
    <phoneticPr fontId="1"/>
  </si>
  <si>
    <t>役割（管理者、講師（担当科目名）、演習補助講師）</t>
    <rPh sb="0" eb="2">
      <t>ヤクワリ</t>
    </rPh>
    <rPh sb="3" eb="6">
      <t>カンリシャ</t>
    </rPh>
    <rPh sb="7" eb="9">
      <t>コウシ</t>
    </rPh>
    <rPh sb="10" eb="12">
      <t>タントウ</t>
    </rPh>
    <rPh sb="12" eb="15">
      <t>カモクメイ</t>
    </rPh>
    <rPh sb="17" eb="19">
      <t>エンシュウ</t>
    </rPh>
    <rPh sb="19" eb="21">
      <t>ホジョ</t>
    </rPh>
    <rPh sb="21" eb="23">
      <t>コウシ</t>
    </rPh>
    <phoneticPr fontId="1"/>
  </si>
  <si>
    <t>氏名（漢字）</t>
    <rPh sb="3" eb="5">
      <t>カンジ</t>
    </rPh>
    <phoneticPr fontId="1"/>
  </si>
  <si>
    <t>氏名（かな）</t>
    <phoneticPr fontId="1"/>
  </si>
  <si>
    <t>会員番号
（PTの場合）</t>
    <rPh sb="0" eb="2">
      <t>カイイン</t>
    </rPh>
    <rPh sb="2" eb="4">
      <t>バンゴウ</t>
    </rPh>
    <rPh sb="9" eb="11">
      <t>バアイ</t>
    </rPh>
    <phoneticPr fontId="1"/>
  </si>
  <si>
    <t>職種名</t>
    <rPh sb="0" eb="2">
      <t>ショクシュ</t>
    </rPh>
    <rPh sb="2" eb="3">
      <t>メイ</t>
    </rPh>
    <phoneticPr fontId="1"/>
  </si>
  <si>
    <t>所属</t>
    <rPh sb="0" eb="2">
      <t>ショゾク</t>
    </rPh>
    <phoneticPr fontId="1"/>
  </si>
  <si>
    <t>職位</t>
    <rPh sb="0" eb="2">
      <t>ショクイ</t>
    </rPh>
    <phoneticPr fontId="1"/>
  </si>
  <si>
    <t>認定理学療法士
分野名</t>
    <rPh sb="0" eb="2">
      <t>ニンテイ</t>
    </rPh>
    <rPh sb="2" eb="4">
      <t>リガク</t>
    </rPh>
    <rPh sb="4" eb="7">
      <t>リョウホウシ</t>
    </rPh>
    <rPh sb="8" eb="10">
      <t>ブンヤ</t>
    </rPh>
    <rPh sb="10" eb="11">
      <t>メイ</t>
    </rPh>
    <phoneticPr fontId="1"/>
  </si>
  <si>
    <t>認定理学療法士
登録番号</t>
    <rPh sb="0" eb="2">
      <t>ニンテイ</t>
    </rPh>
    <rPh sb="2" eb="4">
      <t>リガク</t>
    </rPh>
    <rPh sb="4" eb="7">
      <t>リョウホウシ</t>
    </rPh>
    <rPh sb="8" eb="10">
      <t>トウロク</t>
    </rPh>
    <rPh sb="10" eb="12">
      <t>バンゴウ</t>
    </rPh>
    <phoneticPr fontId="1"/>
  </si>
  <si>
    <t>専門理学療法士
分野名</t>
    <rPh sb="0" eb="2">
      <t>センモン</t>
    </rPh>
    <phoneticPr fontId="1"/>
  </si>
  <si>
    <t>専門理学療法士
登録番号</t>
    <rPh sb="0" eb="2">
      <t>センモン</t>
    </rPh>
    <rPh sb="2" eb="4">
      <t>リガク</t>
    </rPh>
    <rPh sb="4" eb="7">
      <t>リョウホウシ</t>
    </rPh>
    <rPh sb="8" eb="10">
      <t>トウロク</t>
    </rPh>
    <rPh sb="10" eb="12">
      <t>バンゴウ</t>
    </rPh>
    <phoneticPr fontId="1"/>
  </si>
  <si>
    <t>オンライン形式時の視聴確認方法</t>
    <rPh sb="5" eb="7">
      <t>ケイシキ</t>
    </rPh>
    <rPh sb="7" eb="8">
      <t>ジ</t>
    </rPh>
    <rPh sb="9" eb="11">
      <t>シチョウ</t>
    </rPh>
    <rPh sb="11" eb="13">
      <t>カクニン</t>
    </rPh>
    <rPh sb="13" eb="15">
      <t>ホウホウ</t>
    </rPh>
    <phoneticPr fontId="1"/>
  </si>
  <si>
    <t>視聴確認方法を「4.その他」を選択した場合は詳細を記入</t>
    <rPh sb="0" eb="6">
      <t>シチョウカクニンホウホウ</t>
    </rPh>
    <rPh sb="12" eb="13">
      <t>タ</t>
    </rPh>
    <rPh sb="15" eb="17">
      <t>センタク</t>
    </rPh>
    <rPh sb="19" eb="21">
      <t>バアイ</t>
    </rPh>
    <rPh sb="22" eb="24">
      <t>ショウサイ</t>
    </rPh>
    <rPh sb="25" eb="27">
      <t>キニュウ</t>
    </rPh>
    <phoneticPr fontId="1"/>
  </si>
  <si>
    <r>
      <rPr>
        <b/>
        <sz val="11"/>
        <color theme="1"/>
        <rFont val="ＭＳ Ｐゴシック"/>
        <family val="3"/>
        <charset val="128"/>
        <scheme val="minor"/>
      </rPr>
      <t xml:space="preserve">必須科目講師　　　　　　　
（15コマ全ての開講）
</t>
    </r>
    <r>
      <rPr>
        <sz val="11"/>
        <color theme="1"/>
        <rFont val="ＭＳ Ｐゴシック"/>
        <family val="2"/>
        <charset val="128"/>
        <scheme val="minor"/>
      </rPr>
      <t xml:space="preserve">
・1コマあたり90分
・15コマ全ての履修を修了要件とする。
</t>
    </r>
    <rPh sb="0" eb="2">
      <t>ヒッス</t>
    </rPh>
    <rPh sb="2" eb="4">
      <t>カモク</t>
    </rPh>
    <rPh sb="4" eb="6">
      <t>コウシ</t>
    </rPh>
    <rPh sb="22" eb="24">
      <t>カイコウ</t>
    </rPh>
    <rPh sb="36" eb="37">
      <t>フン</t>
    </rPh>
    <rPh sb="43" eb="44">
      <t>スベ</t>
    </rPh>
    <rPh sb="46" eb="48">
      <t>リシュウ</t>
    </rPh>
    <rPh sb="49" eb="51">
      <t>シュウリョウ</t>
    </rPh>
    <rPh sb="51" eb="53">
      <t>ヨウケン</t>
    </rPh>
    <phoneticPr fontId="1"/>
  </si>
  <si>
    <r>
      <rPr>
        <b/>
        <sz val="11"/>
        <color theme="1"/>
        <rFont val="ＭＳ Ｐゴシック"/>
        <family val="3"/>
        <charset val="128"/>
        <scheme val="minor"/>
      </rPr>
      <t xml:space="preserve">選択科目講師　　　　　　　
（5コマ以上を選択して開講）
</t>
    </r>
    <r>
      <rPr>
        <sz val="11"/>
        <color theme="1"/>
        <rFont val="ＭＳ Ｐゴシック"/>
        <family val="2"/>
        <charset val="128"/>
        <scheme val="minor"/>
      </rPr>
      <t xml:space="preserve">
・1コマあたり90分
・5コマ以上を選択して、履修することを修了要件とする。
・各分野における特定の技術など、その分野の知識・技術を広げる上で、必要となるカリキュラムを設定する。</t>
    </r>
    <rPh sb="0" eb="2">
      <t>センタク</t>
    </rPh>
    <rPh sb="2" eb="4">
      <t>カモク</t>
    </rPh>
    <rPh sb="4" eb="6">
      <t>コウシ</t>
    </rPh>
    <rPh sb="25" eb="27">
      <t>カイコウ</t>
    </rPh>
    <rPh sb="39" eb="40">
      <t>フン</t>
    </rPh>
    <rPh sb="45" eb="47">
      <t>イジョウ</t>
    </rPh>
    <rPh sb="48" eb="50">
      <t>センタク</t>
    </rPh>
    <rPh sb="53" eb="55">
      <t>リシュウ</t>
    </rPh>
    <rPh sb="60" eb="62">
      <t>シュウリョウ</t>
    </rPh>
    <rPh sb="62" eb="64">
      <t>ヨウケン</t>
    </rPh>
    <rPh sb="70" eb="73">
      <t>カクブンヤ</t>
    </rPh>
    <rPh sb="77" eb="79">
      <t>トクテイ</t>
    </rPh>
    <rPh sb="80" eb="82">
      <t>ギジュツ</t>
    </rPh>
    <rPh sb="87" eb="89">
      <t>ブンヤ</t>
    </rPh>
    <rPh sb="90" eb="92">
      <t>チシキ</t>
    </rPh>
    <rPh sb="93" eb="95">
      <t>ギジュツ</t>
    </rPh>
    <rPh sb="96" eb="97">
      <t>ヒロ</t>
    </rPh>
    <rPh sb="99" eb="100">
      <t>ウエ</t>
    </rPh>
    <rPh sb="102" eb="104">
      <t>ヒツヨウ</t>
    </rPh>
    <rPh sb="114" eb="116">
      <t>セッテイ</t>
    </rPh>
    <phoneticPr fontId="1"/>
  </si>
  <si>
    <t>会員番号
(PTの場合）</t>
    <rPh sb="0" eb="2">
      <t>カイイン</t>
    </rPh>
    <rPh sb="2" eb="4">
      <t>バンゴウ</t>
    </rPh>
    <rPh sb="9" eb="11">
      <t>バアイ</t>
    </rPh>
    <phoneticPr fontId="1"/>
  </si>
  <si>
    <t>※選択科目に補助講師がいる場合は、B列に担当科目番号を記載して、E列以降に講師名等をご記入ください。</t>
    <rPh sb="1" eb="3">
      <t>センタク</t>
    </rPh>
    <rPh sb="3" eb="5">
      <t>カモク</t>
    </rPh>
    <rPh sb="6" eb="8">
      <t>ホジョ</t>
    </rPh>
    <rPh sb="8" eb="10">
      <t>コウシ</t>
    </rPh>
    <rPh sb="13" eb="15">
      <t>バアイ</t>
    </rPh>
    <rPh sb="18" eb="19">
      <t>レツ</t>
    </rPh>
    <rPh sb="20" eb="22">
      <t>タントウ</t>
    </rPh>
    <rPh sb="22" eb="24">
      <t>カモク</t>
    </rPh>
    <rPh sb="24" eb="26">
      <t>バンゴウ</t>
    </rPh>
    <rPh sb="27" eb="29">
      <t>キサイ</t>
    </rPh>
    <rPh sb="33" eb="34">
      <t>レツ</t>
    </rPh>
    <rPh sb="34" eb="36">
      <t>イコウ</t>
    </rPh>
    <rPh sb="37" eb="40">
      <t>コウシメイ</t>
    </rPh>
    <rPh sb="40" eb="41">
      <t>トウ</t>
    </rPh>
    <rPh sb="43" eb="45">
      <t>キニュウ</t>
    </rPh>
    <phoneticPr fontId="1"/>
  </si>
  <si>
    <t>演習補助講師</t>
    <rPh sb="0" eb="2">
      <t>エンシュウ</t>
    </rPh>
    <rPh sb="2" eb="6">
      <t>ホジョコウシ</t>
    </rPh>
    <phoneticPr fontId="1"/>
  </si>
  <si>
    <t>修了要件</t>
    <rPh sb="0" eb="2">
      <t>シュウリョウ</t>
    </rPh>
    <rPh sb="2" eb="4">
      <t>ヨウケン</t>
    </rPh>
    <phoneticPr fontId="1"/>
  </si>
  <si>
    <t>脳卒中</t>
    <rPh sb="0" eb="3">
      <t>ノウソッチュウ</t>
    </rPh>
    <phoneticPr fontId="1"/>
  </si>
  <si>
    <t>正常な構造・機能と疾病の基礎</t>
  </si>
  <si>
    <t>医学的診断と治療介入</t>
  </si>
  <si>
    <t>理学療法介入の意義と理学療法士の役割</t>
  </si>
  <si>
    <t>疾患によって生じる障害とその評価および予後予測</t>
  </si>
  <si>
    <t>脳卒中後の運動機能障害に対する理学療法</t>
  </si>
  <si>
    <t>脳卒中後の高次脳機能障害に対する理学療法</t>
  </si>
  <si>
    <t>脳卒中後の活動・参加制限に対する理学療法</t>
  </si>
  <si>
    <t>早期離床と合併症予防のための急性期理学療法</t>
  </si>
  <si>
    <t>機能回復と日常生活活動自立に向けた回復期理学療法</t>
  </si>
  <si>
    <t>在宅生活の充実と社会参加促進のための生活期理学療法</t>
  </si>
  <si>
    <t>終末期における理学療法</t>
  </si>
  <si>
    <t>自立支援や疾病管理の補助具．機器とその活用</t>
  </si>
  <si>
    <t>発症予防、重症化予防、再発予防</t>
  </si>
  <si>
    <t>患者・家族教育の意義とその方法</t>
  </si>
  <si>
    <t>社会資源の活用</t>
  </si>
  <si>
    <t>11-1.疾病・障害特異的理学療法の実際（技術編１）
（脳画像評価の実際）</t>
  </si>
  <si>
    <t>11-2.疾病・障害特異的理学療法の実際（技術編２）
（リスク管理の実際）</t>
  </si>
  <si>
    <t>11-3.疾病・障害特異的理学療法の実際（技術編３）
（歩行再建の実際）</t>
  </si>
  <si>
    <t>11-4.疾病・障害特異的理学療法の実際（技術編４）
（ニューロモデュレーションの実際）</t>
  </si>
  <si>
    <t>11-5.疾病・障害特異的理学療法の実際（技術編５）
（装具療法の実際）</t>
  </si>
  <si>
    <t>11-6.疾病・障害特異的理学療法の実際（技術編６）
（上肢トレーニングの実際）</t>
  </si>
  <si>
    <t>11-7.疾病・障害特異的理学療法の実際（技術編７）
（ロボット療法の実際）</t>
  </si>
  <si>
    <t>11-8.疾病・障害特異的理学療法の実際（技術編8）
（予後予測の実際）</t>
    <rPh sb="28" eb="32">
      <t>ヨゴヨソク</t>
    </rPh>
    <rPh sb="33" eb="35">
      <t>ジッサイ</t>
    </rPh>
    <phoneticPr fontId="1"/>
  </si>
  <si>
    <t>・脳卒中の理学療法に必要となる病態生理を理解し，診断や治療，予後予測について説明することができる．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・脳卒中の発症予防や重症化予防，再発予防の考え方やその方法を理解し，説明することができる．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</si>
  <si>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臓器や器官の正常な構造および機能を確認するとともに，その破綻によって生じる症状を理解する．また，その疾患の疫学，病態，病型，予後などの情報を整理し，それらを習得する．</t>
  </si>
  <si>
    <t>医学的な診断や治療介入の方法や時期等について，各種ガイドラインあるいは指針等に基づいて理解する．また多職種の関わりを整理し，各職種が関わる意義を理解する．</t>
  </si>
  <si>
    <t>理学療法による介入の意義や目的を確認し，また他職種と比較した理学療法士の役割を理解する.</t>
  </si>
  <si>
    <t>疾患によって生じる障害を整理するとともに，その障害の評価方法を習得する．また，評価に基づいた予後予測の考え方や方法を理解し，予後予測に基づく理学療法介入の意義を確認する．</t>
  </si>
  <si>
    <t>脳卒中後の運動機能障害に対する理学療法の基本的な考え方を整理する．またそれらの介入による効果やその検証方法について理解する.</t>
  </si>
  <si>
    <t>脳卒中後の高次脳機能障害に対する理学療法の基本的な考え方を整理する．またそれらの介入による効果やその検証方法について理解する.</t>
  </si>
  <si>
    <t>脳卒中後の活動・参加制限の特徴を整理する．またその要因を検証するとともに，理学療法による介入の考え方や方法について理解する.</t>
  </si>
  <si>
    <t>急性期での早期離床の考え方やその具体的な方法を整理する．またこの時期のリスク管理における注意点やその方法を習得するとともに，介入の方法やその根拠を理解する．</t>
  </si>
  <si>
    <t>回復期での機能回復や日常生活活動自立に向けた考え方やその具体的な方法を整理する．またこの時期のリスク管理における注意点やその方法を習得するとともに，介入の方法やその根拠を理解する．</t>
  </si>
  <si>
    <t>在宅生活期での日常生活活動の自立支援や社会生活を促進させる考え方やその具体的な方法を整理する．またこの時期のリスク管理における注意点やそれらを得る方法を習得するとともに，介入の方法やその根拠を理解する．</t>
  </si>
  <si>
    <t>終末期における理学療法の考え方やその具体的な方法を整理する．またこの時期のリスク管理における注意点やその方法を習得するとともに，介入の方法やその根拠を理解する．</t>
  </si>
  <si>
    <t>自立支援や介助量軽減のための補助具や機器，疾病を管理するための機器を整理し，その適応や注意点等について理解する．</t>
  </si>
  <si>
    <t>脳卒中の発症予防や重症化予防，再発予防の考え方やその具体的な方法を理解する．またその効果検証の方法を確認する．</t>
  </si>
  <si>
    <t>患者・家族に対し、状態・病期に即した理学療法を説明し理解を得ることの必要性を理解するとともに，どのように教育・指導するのかを整理し，習得する．</t>
  </si>
  <si>
    <t>障害等を持って生活する上で利用できる社会資源やそれらの活用方法を理解する．</t>
  </si>
  <si>
    <t>脳画像評価に必要な知識を整理し、脳画像評価を用いた理学療法の展開を理解する．</t>
  </si>
  <si>
    <t>リスク管理に必要な知識を整理し、理学療法実施に際しリスク管理をどのように行うのかを理解する．</t>
  </si>
  <si>
    <t>歩行再建に必要な知識を整理し、歩行再建に必要な評価・トレーニングについて理解する．</t>
  </si>
  <si>
    <t>ニューロモデュレーションに関する知識を整理し、ニューロモデュレーションを用いた理学療法の展開について理解する．</t>
  </si>
  <si>
    <t>装具療法に必要な知識を整理し、装具療法を用いた理学療法の展開を理解する．</t>
  </si>
  <si>
    <t>上肢トレーニングに必要な知識を整理し、上肢機能の評価並びに上肢トレーニングの展開を理解する．</t>
  </si>
  <si>
    <t>ロボット療法に必要な知識を整理し、ロボット療法を用いた理学療法の展開を理解する．</t>
  </si>
  <si>
    <t>予後予測に必要な知識を整理し、予後予測に必要な評価並びに予後予測の展開を理解する．</t>
  </si>
  <si>
    <t>・15コマ全ての履修を修了要件とする。
・各分野において、専門性を高める上で、必要となるカリキュラムを15コマ（22.5時間）設定する。</t>
    <phoneticPr fontId="1"/>
  </si>
  <si>
    <t>・5コマ以上を選択して、履修することを修了要件とする。
・各分野における特定の技術など、その分野の知識・技術を広げる上で、必要となるカリキュラムを設定する。</t>
    <phoneticPr fontId="1"/>
  </si>
  <si>
    <t>15コマ
（22.5時間）</t>
    <phoneticPr fontId="1"/>
  </si>
  <si>
    <t>5コマ以上
（7.5時間以上）</t>
    <phoneticPr fontId="1"/>
  </si>
  <si>
    <t>神経筋障害の運動機能障害に対する理学療法</t>
  </si>
  <si>
    <t>神経筋障害の非運動機能障害に対する理学療法</t>
  </si>
  <si>
    <t>神経筋障害の活動・参加制限に対する理学療法</t>
  </si>
  <si>
    <t>機能障害に対する発症早期の理学療法</t>
    <phoneticPr fontId="1"/>
  </si>
  <si>
    <t>機能改善と日常生活活動自立に向けた改善期理学療法</t>
  </si>
  <si>
    <t>発症予防、重症化予防、合併症予防</t>
  </si>
  <si>
    <t>11-1.疾病・障害特異的理学療法の実際（技術編１）
（神経筋障害に対する評価の実際）</t>
  </si>
  <si>
    <t>11-2.疾病・障害特異的理学療法の実際（技術編２）
（パーキンソン病の実際）</t>
  </si>
  <si>
    <t>11-3.疾病・障害特異的理学療法の実際（技術編３）
（脊髄小脳変性症の実際）</t>
  </si>
  <si>
    <t>11-4.疾病・障害特異的理学療法の実際（技術編４）
（筋ジストロフィー症の実際）</t>
  </si>
  <si>
    <t>11-5.疾病・障害特異的理学療法の実際（技術編５）
（重症筋無力症の実際）</t>
  </si>
  <si>
    <t>11-6.疾病・障害特異的理学療法の実際（技術編６）
（筋萎縮性側索硬化症の実際）</t>
  </si>
  <si>
    <t>11-7.疾病・障害特異的理学療法の実際（技術編７）
（ギラン・バレー症候群の実際）</t>
  </si>
  <si>
    <t>11-8.疾病・障害特異的理学療法の実際（技術編8）
（多発性硬化症の実際）</t>
  </si>
  <si>
    <t>・神経筋障害の理学療法に必要となる病態生理を理解し，診断や治療，予後予測について説明することができる．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・神経筋障害の発症予防や重症化予防，合併症予防の考え方やその方法を理解し，説明することができる．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</si>
  <si>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神経筋障害の運動機能障害に対する理学療法の基本的な考え方を整理する．またそれらの介入による効果やその検証方法について理解する.</t>
  </si>
  <si>
    <t>神経筋障害の非運動機能障害（精神機能、自律神経機能、疲労、疼痛など）に対する理学療法の基本的な考え方を整理する．またそれらの介入による効果やその検証方法について理解する.</t>
  </si>
  <si>
    <t>神経筋障害の活動・参加制限の特徴を整理する．またその要因を検証するとともに，理学療法による介入の考え方や方法について理解する.</t>
  </si>
  <si>
    <t>発症早期において，疾患に直接起因する一次機能障害に対する理学療法の具体的な方法を整理する．またこの時期のリスク管理における注意点やその方法を習得するとともに，介入の方法やその根拠を理解する．</t>
    <phoneticPr fontId="1"/>
  </si>
  <si>
    <t>改善期における二次的機能障害や動作障害の改善、日常生活活動自立、薬物治療に向けた考え方やその具体的な方法を整理する．またこの時期のリスク管理における注意点やその方法を習得するとともに，介入の方法やその根拠を理解する．</t>
  </si>
  <si>
    <t>在宅生活期での日常生活活動の自立支援や社会生活を促進させる考え方やその具体的な方法を整理する．またこの時期のリスク管理における注意点やその方法を習得するとともに，介入の方法やその根拠を理解する．</t>
  </si>
  <si>
    <t>神経筋障害の発症予防や重症化予防，合併症予防の考え方やその具体的な方法を理解する．またその効果検証の方法を確認する．</t>
  </si>
  <si>
    <t>種々の神経筋障害疾患における病態を理解し、ICFの分類に基づいた構造・機能的障害に対する評価の考え方やその具体的な方法を習得する.</t>
  </si>
  <si>
    <t>パーキンソン病の治療目標の設定や治療アプローチの原則を理解し、その障害学特性に合わせた介入の方法を習得する.</t>
  </si>
  <si>
    <t>脊髄小脳変性症の治療目標の設定や治療アプローチの原則を理解し、その障害学特性に合わせた介入の方法を習得する.</t>
  </si>
  <si>
    <t>筋ジストロフィー症の治療目標の設定や治療アプローチの原則を理解し、その障害学的特徴から介入の実際を習得する.</t>
  </si>
  <si>
    <t>重症筋無力症の治療目標の設定や治療アプローチの原則を理解し、その障害害学特性に合わせた介入の方法を習得する.</t>
  </si>
  <si>
    <t>筋萎縮性側索硬化症の治療目標の設定や治療アプローチの原則を理解し、その障害学特性に合わせた介入の方法を習得する.</t>
  </si>
  <si>
    <t>ギラン・バレー症候群の治療目標の設定や治療アプローチの原則を理解し、その障害学特性に合わせた介入の方法を習得する.</t>
  </si>
  <si>
    <t>多発性硬化症の治療目標の設定や治療アプローチの原則を理解し、その障害学特性に合わせた介入の方法を習得する.</t>
  </si>
  <si>
    <t>脊髄損傷後の運動機能障害に対する理学療法</t>
  </si>
  <si>
    <t>脊髄損傷後の呼吸障害・循環障害に対する理学療法</t>
  </si>
  <si>
    <t>脊髄損傷後の活動・参加制限に対する理学療法</t>
  </si>
  <si>
    <t>終末期における理学療法脊髄損傷者の排尿・排便障害と性機能障害に対する理学療法</t>
  </si>
  <si>
    <t>合併症予防や医学的管理</t>
  </si>
  <si>
    <t>11-1.疾病・障害特異的理学療法の実際（技術編１）
（脊髄損傷の機能障害に対する評価の実際）</t>
    <phoneticPr fontId="1"/>
  </si>
  <si>
    <t>11-2.疾病・障害特異的理学療法の実際（技術編２）
（リスク管理と合併症予防の実際）</t>
    <phoneticPr fontId="1"/>
  </si>
  <si>
    <t>11-3.疾病・障害特異的理学療法の実際（技術編３）
（呼吸理学療法の実際）</t>
    <phoneticPr fontId="1"/>
  </si>
  <si>
    <t>11-4.疾病・障害特異的理学療法の実際（技術編４）
（基本動作練習の実際　臥位～座位～移乗動作を中心に）</t>
    <phoneticPr fontId="1"/>
  </si>
  <si>
    <t>11-5.疾病・障害特異的理学療法の実際（技術編５）
（基本動作練習の実際　車いす操作・立位・歩行を中心に）</t>
    <phoneticPr fontId="1"/>
  </si>
  <si>
    <t>11-6.疾病・障害特異的理学療法の実際（技術編６）
（ADL練習の実際　食事・整容・更衣・排泄・入浴）</t>
    <phoneticPr fontId="1"/>
  </si>
  <si>
    <t>11-7.疾病・障害特異的理学療法の実際（技術編７）
（ロボット療法と電気刺激療法の実際）</t>
    <phoneticPr fontId="1"/>
  </si>
  <si>
    <t>11-8.疾病・障害特異的理学療法の実際（技術編8）
（自動車運転や障がい者スポーツの実際）</t>
    <phoneticPr fontId="1"/>
  </si>
  <si>
    <t>・脊髄損傷の理学療法に必要となる病態生理を理解し，診断や治療，予後予測について説明することができる．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・脊髄損傷の合併症予防の考え方やその方法を理解し，説明することができる．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</si>
  <si>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脊髄の正常な構造および機能を確認するとともに，その破綻によって生じる症状を理解する．また，その疾患の疫学，病態，病型などの情報を整理し，それらを習得する．</t>
  </si>
  <si>
    <t>脊髄損傷後の運動機能障害に対する理学療法の基本的な考え方を整理する．またそれらの介入による効果やその検証方法について理解する.</t>
  </si>
  <si>
    <t>脊髄損傷後の呼吸障害や循環障害に対する理学療法の基本的な考え方を整理する．またそれらの介入による効果やその検証方法について理解する.</t>
  </si>
  <si>
    <t>脊髄損傷後の活動・参加制限の特徴を整理する．またその要因を検証するとともに，理学療法による介入の考え方や方法について理解する.</t>
  </si>
  <si>
    <t>脊髄損傷者の排尿・排便障害と性機能障害に対する理学療法の考え方やその具体的な方法を整理する．またこの時期のリスク管理における注意点やその方法を習得するとともに，介入の方法やその根拠を理解する．</t>
  </si>
  <si>
    <t>自立支援や介助量軽減のための補助具や装具・自助具・各種機器，疾病を管理するための機器を整理し，その適応や注意点等について理解する．</t>
  </si>
  <si>
    <t>脊髄損傷後の合併症予防の考え方や医学的管理その具体的な方法を理解する．またその効果検証の方法を確認する．</t>
  </si>
  <si>
    <t>脊髄損傷者の機能障害に対する評価尺度を理解し、正確に評価するための技術を習得する。</t>
    <phoneticPr fontId="1"/>
  </si>
  <si>
    <t>脊髄損傷に生じやすいリスク管理を理解し、合併症の予防や改善のための理学療法を習得する。</t>
    <phoneticPr fontId="1"/>
  </si>
  <si>
    <t>脊髄損傷者に生じやすい呼吸障害を理解し、呼吸理学療法の理論と実際を習得する。</t>
    <phoneticPr fontId="1"/>
  </si>
  <si>
    <t>脊髄損傷の残存レベルに合わせた可能となる基本動作（臥位～座位～移乗動作）方法の理解と、練習方法を習得する。</t>
    <phoneticPr fontId="1"/>
  </si>
  <si>
    <t>脊髄損傷の残存レベルに合わせた可能となる基本動作（車いす操作・立位・歩行）方法の理解と、練習方法を習得する。</t>
    <phoneticPr fontId="1"/>
  </si>
  <si>
    <t>脊髄損傷の残存レベルに合わせた可能となるADL（食事・整容・更衣・排泄・入浴）方法の理解と、練習方法や補助具の使用を習得する。</t>
  </si>
  <si>
    <t>脊髄損傷者に用いられるロボット療法及び電気刺激療法の理論的背景とその実際を習得する。</t>
  </si>
  <si>
    <t>脊髄損傷者にとって社会復帰に重要となる自動車運転や障がい者スポーツの実際を理解する。</t>
  </si>
  <si>
    <t>・4コマ以上を選択して、履修することを修了要件とする。
・各分野における特定の技術など、その分野の知識・技術を広げる上で、必要となるカリキュラムを設定する。</t>
    <phoneticPr fontId="1"/>
  </si>
  <si>
    <t>10コマ
（15時間）</t>
    <phoneticPr fontId="1"/>
  </si>
  <si>
    <t>4コマ以上
（6時間以上）</t>
    <phoneticPr fontId="1"/>
  </si>
  <si>
    <t>運動・精神発達とその評価方法</t>
  </si>
  <si>
    <t>中枢神経系疾患に対する理学療法①</t>
  </si>
  <si>
    <t>中枢神経系疾患に対する理学療法②</t>
  </si>
  <si>
    <t>筋・骨格系疾患に対する理学療法</t>
  </si>
  <si>
    <t>小児期の内部障害に対する理学療法</t>
  </si>
  <si>
    <t>低出生体重児・ハイリスク児に対する理学療法</t>
  </si>
  <si>
    <t>医療的ケア児・重症心身障害児に対する理学療法</t>
  </si>
  <si>
    <t>生活支援や疾病管理の補助具．機器とその活用</t>
  </si>
  <si>
    <t>重症化予防、合併症予防</t>
  </si>
  <si>
    <t>11-1.疾病・障害特異的理学療法の実際（技術編１）
（運動発達に伴う姿勢反射の評価の実際）</t>
  </si>
  <si>
    <t>11-2.疾病・障害特異的理学療法の実際（技術編２）
（新生児期・乳児期の理学療法の実際）</t>
  </si>
  <si>
    <t>11-3.疾病・障害特異的理学療法の実際（技術編３）
（幼児期の理学療法の実際）</t>
  </si>
  <si>
    <t>11-4.疾病・障害特異的理学療法の実際（技術編４）
（学齢期の理学療法の実際）</t>
  </si>
  <si>
    <t>11-5.疾病・障害特異的理学療法の実際（技術編５）
（成人期の理学療法の実際）</t>
  </si>
  <si>
    <t>11-6.疾病・障害特異的理学療法の実際（技術編６）
（義肢・装具療法の実際）</t>
  </si>
  <si>
    <t>11-7.疾病・障害特異的理学療法の実際（技術編７）
（日常生活における福祉工学的アプローチの実際）</t>
  </si>
  <si>
    <t>11-8.疾病・障害特異的理学療法の実際（技術編８）
（療育・就学支援の実際）</t>
  </si>
  <si>
    <t>・理学療法の対象となる小児疾患の病態生理を理解し，診断や治療について説明することができる．
・発達に伴う身体構造・心身機能の変化を理解し，各段階に応じた適切な理学療法を実施することができる．
・発達障害児・者に関わる療育・福祉制度を理解し，制度を活用した包括的な支援を提供することができる．</t>
    <phoneticPr fontId="1"/>
  </si>
  <si>
    <t>運動および精神発達について理解し，その評価方法についての基本的な知識を整理する．</t>
  </si>
  <si>
    <t>脳性麻痺に対する理学療法の基本的な考え方や具体的な方法を整理する．またそれらの介入による効果やその検証方法について理解する.</t>
  </si>
  <si>
    <t>発達性協調運動障害・自閉症スペクトラム・注意欠陥、多動性障害に対する理学療法の基本的な考え方や具体的な方法を整理する．またそれらの介入による効果やその検証方法について理解する.</t>
  </si>
  <si>
    <t>二分脊椎症・筋ジストロフィー・骨形成不全症に対する理学療法の基本的な考え方や具体的な方法を整理する．またそれらの介入による効果やその検証方法について理解する.</t>
  </si>
  <si>
    <t>呼吸・循環・代謝・腎機能障害・小児がんに対する理学療法の基本的な考え方や具体的な方法を整理する．またそれらの介入による効果やその検証方法について理解する.</t>
  </si>
  <si>
    <t>低出生体重児・ハイリスク児に対する理学療法の基本的な考え方や具体的な方法を整理する．またそれらの介入による効果やその検証方法について理解する.</t>
  </si>
  <si>
    <t>医療的ケア児・重症心身障害児に対する理学療法の考え方やその具体的な方法を整理する．またリスク管理における注意点やその方法を習得するとともに，介入の方法やその根拠を理解する．</t>
  </si>
  <si>
    <t>生活支援や介助量軽減のための補助具や機器，疾病を管理するための機器を整理し，適合や注意点等について理解する．</t>
  </si>
  <si>
    <t>重症化予防，合併症予防の考え方やその具体的な方法を理解する．またその効果検証の方法を確認する．</t>
  </si>
  <si>
    <t>運動発達の過程で出現/消退する姿勢反射について，評価の方法や解釈を理解する．　　　　　　　　　　　　　　　　　　　　　　　　　　　　　　　　　　　　　　　　　　　　　　　　　　　　　　　　　　　　　　　　　　　　　　　　　　　　　　　　　　　　　　　　　　　　　　　　　　　　　　　　　　　　　　　　　　　　　　</t>
    <rPh sb="0" eb="4">
      <t xml:space="preserve">ウンドウハッタツニ </t>
    </rPh>
    <rPh sb="11" eb="13">
      <t xml:space="preserve">ショウタイスル </t>
    </rPh>
    <rPh sb="15" eb="19">
      <t xml:space="preserve">シセイハンシャ </t>
    </rPh>
    <rPh sb="24" eb="26">
      <t xml:space="preserve">ヒョウカノホウホウヤカイシャクニツイテ </t>
    </rPh>
    <phoneticPr fontId="4"/>
  </si>
  <si>
    <t>新生児期・乳児期の理学療法に必要となる知識を整理し，実践技術やリスク管理について理解する．</t>
    <rPh sb="9" eb="13">
      <t xml:space="preserve">リガクリョウホウニ </t>
    </rPh>
    <rPh sb="14" eb="16">
      <t xml:space="preserve">ヒツヨウトナル </t>
    </rPh>
    <rPh sb="19" eb="21">
      <t xml:space="preserve">チシキヲセイリシ </t>
    </rPh>
    <rPh sb="26" eb="28">
      <t xml:space="preserve">リガクリョウホウジッセンニヒツヨウナ </t>
    </rPh>
    <rPh sb="28" eb="30">
      <t xml:space="preserve">ギジュツヤリスクカンリ </t>
    </rPh>
    <phoneticPr fontId="4"/>
  </si>
  <si>
    <t>幼児期の理学療法に必要となる知識を整理し，実践技術やリスク管理について理解する．</t>
    <rPh sb="0" eb="2">
      <t xml:space="preserve">ヨウジ </t>
    </rPh>
    <phoneticPr fontId="4"/>
  </si>
  <si>
    <t>学齢期の理学療法に必要となる知識を整理し，実践技術やリスク管理について理解する．</t>
    <rPh sb="0" eb="2">
      <t xml:space="preserve">ガクレイ </t>
    </rPh>
    <phoneticPr fontId="4"/>
  </si>
  <si>
    <t>成人期の理学療法に必要となる知識を整理し，実践技術やリスク管理について理解する．</t>
    <rPh sb="0" eb="2">
      <t xml:space="preserve">セイジン </t>
    </rPh>
    <phoneticPr fontId="4"/>
  </si>
  <si>
    <t>病態や障害に即した義肢や装具に必要となる知識を整理し，理学療法実践の技術やリスク管理について理解する．</t>
    <rPh sb="0" eb="2">
      <t xml:space="preserve">ビョウタイヤショウガイニ </t>
    </rPh>
    <rPh sb="6" eb="7">
      <t xml:space="preserve">ソクシタ </t>
    </rPh>
    <rPh sb="9" eb="11">
      <t xml:space="preserve">ギシヤソウグノ </t>
    </rPh>
    <phoneticPr fontId="4"/>
  </si>
  <si>
    <t>病態や障害に即した福祉工学的アプローチに必要となる知識を整理し，理学療法実践の技術やリスク管理について理解する．</t>
  </si>
  <si>
    <t>病態や障害に即した療育や就学支援に必要となる知識を整理し，理学療法実践の技術やリスク管理について理解する．</t>
  </si>
  <si>
    <t>運動器</t>
    <rPh sb="0" eb="3">
      <t>ウンドウキ</t>
    </rPh>
    <phoneticPr fontId="1"/>
  </si>
  <si>
    <t>筋力評価の方法と筋力増強のメカニズム</t>
  </si>
  <si>
    <t>関節可動域制限の要因と治療手技</t>
  </si>
  <si>
    <t>運動器疼痛の評価と理学療法</t>
  </si>
  <si>
    <t>骨折・外傷後の治癒過程と理学療法</t>
  </si>
  <si>
    <t>変形性関節症の理学療法</t>
  </si>
  <si>
    <t>筋・腱・靱帯損傷後の外科的治療と理学療法</t>
  </si>
  <si>
    <t>末梢神経障害の理学療法</t>
  </si>
  <si>
    <t>11-1.疾病・障害特異的理学療法の実際（技術編１）
（運動器画像評価の実際）</t>
  </si>
  <si>
    <t>11-2.疾病・障害特異的理学療法の実際（技術編２）
（肩関節疾患の機能解剖と理学療法）</t>
  </si>
  <si>
    <t>11-3.疾病・障害特異的理学療法の実際（技術編３）
（脊椎疾患の機能解剖と理学療法）</t>
  </si>
  <si>
    <t>11-4.疾病・障害特異的理学療法の実際（技術編４）
（股関節疾患の機能解剖と理学療法）</t>
  </si>
  <si>
    <t>11-5.疾病・障害特異的理学療法の実際（技術編５）
（膝関節疾患の機能解剖と理学療法）</t>
  </si>
  <si>
    <t>11-6.疾病・障害特異的理学療法の実際（技術編６）
（足関節疾患の機能解剖と理学療法）</t>
  </si>
  <si>
    <t>11-7.疾病・障害特異的理学療法の実際（技術編７）
（姿勢・歩行の評価・分析と理学療法の実際）</t>
  </si>
  <si>
    <t>11-8.疾病・障害特異的理学療法の実際（技術編8）
（多関節運動連鎖の評価と理学療法の実際）</t>
  </si>
  <si>
    <t>・運動器疾患の理学療法に必要となる病態生理を理解し，診断や治療，予後予測について説明することができる．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・運動器疾患の発症予防や重症化予防，再発予防の考え方やその方法を理解し，説明することができる．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</si>
  <si>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筋力評価の方法と、筋力増強・メカニズムの基本的な考え方を整理する．またそれらの介入による効果やその検証方法について理解する.</t>
  </si>
  <si>
    <t>関節可動域制限に対する理学療法の基本的な考え方を整理する．またそれらの介入による効果やその検証方法について理解する.</t>
  </si>
  <si>
    <t>運動器に関連する疼痛メカニズムや各種治療手技の鎮痛メカニズムの特徴を整理する．また物理療法や理学療法の考え方や方法について理解する.</t>
  </si>
  <si>
    <t>骨折や外傷損傷後の治癒メカニズムを整理する．また骨折後や外傷後・外科的手術後の理学療法の方法やその考え方を理解する．</t>
  </si>
  <si>
    <t>変形性関節症の保存的理学療法の方法や考え方を理解する．また、外科的治療後の理学療法の方法やその考え方を理解する．</t>
  </si>
  <si>
    <t>筋・腱・靱帯といった軟部組織損傷後の保存的理学療法の理学療法の方法や考え方を理解する．また、外科的治療後の理学療法の方法や考え方を理解する．</t>
  </si>
  <si>
    <t>末梢神経障害の治癒メカニズムや保存的理学療法の方法や考え方を理解する．また、外科的治療後の理学療法の方法やその考え方を理解する．</t>
  </si>
  <si>
    <t>運動器疾患の発症予防や重症化予防，再発予防の考え方やその具体的な方法を理解する．またその効果検証の方法を確認する．</t>
  </si>
  <si>
    <t>運動器疾患におけるX線画像、CT、MRIなど各画像の見かたを習得し、理学療法への活かし方を習得する。</t>
  </si>
  <si>
    <t>肩関節疾患の機能解剖及び病態を理解し、整形外科的検査・評価、治療アプローチまでの流れを習得する。</t>
  </si>
  <si>
    <t>脊椎疾患の機能解剖及び病態を理解し、整形外科的検査・評価、治療アプローチまでの流れを習得する。</t>
  </si>
  <si>
    <t>股関節疾患の機能解剖及び病態を理解し、整形外科的検査・評価、治療アプローチまでの流れを習得する。</t>
  </si>
  <si>
    <t>膝関節疾患の機能解剖及び病態を理解し、整形外科的検査・評価、治療アプローチまでの流れを習得する。</t>
  </si>
  <si>
    <t>足関節疾患の機能解剖及び病態を理解し、整形外科的検査・評価、治療アプローチまでの流れを習得する。</t>
  </si>
  <si>
    <t>姿勢や歩行の観察や動作分析装置を用いた評価を理解し、姿勢や歩行障害に対する理学療法アプローチの実際を習得する。</t>
  </si>
  <si>
    <t>多関節運動連鎖に関して理解し、罹患関節のみでなく全身的視点や隣接関節への理学療法アプローチを習得する。</t>
  </si>
  <si>
    <t>下肢切断に対する理学療法ガイドラインとその適応</t>
  </si>
  <si>
    <t>義肢の種類と構造的特徴</t>
  </si>
  <si>
    <t>義肢のバイオメカニクス</t>
  </si>
  <si>
    <t>切断肢の機能向上に向けた義足装着前の理学療法</t>
  </si>
  <si>
    <t>歩行能力向上に向けた義足装着後の理学療法</t>
  </si>
  <si>
    <t>日常生活活動の自立に向けた義肢装着後の理学療法</t>
  </si>
  <si>
    <t>11-1.疾病・障害特異的理学療法の実際（技術編１）
（切断術前評価と理学療法介入の実際）</t>
  </si>
  <si>
    <t>11-2.疾病・障害特異的理学療法の実際（技術編２）
（術後の断端管理の実際）</t>
  </si>
  <si>
    <t>11-3.疾病・障害特異的理学療法の実際（技術編３）
（義肢装着前断端トレーニングの実際）</t>
  </si>
  <si>
    <t>11-4.疾病・障害特異的理学療法の実際（技術編４）
（義肢装着下での立位・歩行トレーニングの実際）</t>
  </si>
  <si>
    <t>11-5.疾病・障害特異的理学療法の実際（技術編５）
（義肢装着下でのADLトレーニングの実際）</t>
  </si>
  <si>
    <t>11-6.疾病・障害特異的理学療法の実際（技術編６）
（義肢アライメントの問題と対処方法の実際）</t>
  </si>
  <si>
    <t>11-7.疾病・障害特異的理学療法の実際（技術編７）
（断端痛や幻肢痛の問題と対処方法の実際）</t>
  </si>
  <si>
    <t>11-8.疾病・障害特異的理学療法の実際（技術編８）
（断端の衛生管理の実際）</t>
  </si>
  <si>
    <t>・下肢切断の原因となる疾患・障害の病態生理を理解し，基本的な治療法や予後について説明することができる．
・ガイドライン（下肢切断 理学療法診療ガイドライン）を理解し，理学療法に必要な評価や介入を実施することができる．           
・切断術後、義肢装着下における重症化予防、再発予防の考え方やその方法を理解し、説明することができる．
・義肢のバイオメカニクスを理解し，義肢アライメントの調整と患者家族に対し適切な義肢装着トレーニングを指導、教育することができる．
・切断患者を取り巻く福祉制度および義肢の公的支給制度について説明することができる．</t>
    <phoneticPr fontId="1"/>
  </si>
  <si>
    <t>理学療法ガイドラインを理解し，下肢切断者に対する理学療法の基本的な考え方を整理する．</t>
  </si>
  <si>
    <t>義肢の種類とその構造的特徴についての基本的な知識を整理する．</t>
  </si>
  <si>
    <t>義肢のバイオメカニクスについての基本的な知識を整理する．</t>
  </si>
  <si>
    <t>切断術後・義肢装着前に行う理学療法の考え方やその具体的方法を整理する．また，この時期のリスク管理における注意点やその方法を習得するとともに，介入の方法やその根拠を理解する．</t>
  </si>
  <si>
    <t>義肢装着後に行う歩行能力向上に向けた理学療法の考え方やその具体的な方法を整理する．また，この時期のリスク管理における注意点やその方法を習得するとともに，介入の方法やその根拠を理解する．</t>
  </si>
  <si>
    <t>義肢装着後に行う日常生活活動の自立に向けた理学療法や環境整備など，その考え方や具体的な方法を整理する．またこの時期のリスク管理における注意点やそれらを得る方法を習得するとともに，介入の方法やその根拠を理解する．</t>
  </si>
  <si>
    <t>発症予防や重症化予防，再発予防の考え方やその具体的な方法を理解する．またその効果検証の方法を確認する．</t>
  </si>
  <si>
    <t>切断術前の理学療法評価、理学療法介入の方法について理解する。</t>
  </si>
  <si>
    <t>切断術後の断端管理について理解する。</t>
  </si>
  <si>
    <t>義肢装着前の断端部トレーニングについて理解する。</t>
  </si>
  <si>
    <t>義肢装着下での立位・歩行練習について理解する。</t>
  </si>
  <si>
    <t>義肢装着下でのADLトレーニングについて理解する。</t>
  </si>
  <si>
    <t>義肢アライメントの問題とその対処方法について理解する。</t>
  </si>
  <si>
    <t>断端痛や幻肢痛への対処方法について理解する。</t>
  </si>
  <si>
    <t>断端部の衛生管理について理解する。</t>
  </si>
  <si>
    <t>スポーツ理学療法　総論</t>
  </si>
  <si>
    <t>スポーツ外傷・障害の機能評価</t>
  </si>
  <si>
    <t>アンチドーピング</t>
  </si>
  <si>
    <t>スポーツ外傷の急性期対応</t>
  </si>
  <si>
    <t>スポーツ外傷・障害のアスレティックリハビリテーション</t>
  </si>
  <si>
    <t>スポーツ外傷・障害の発生・再発予防のための理学療法</t>
  </si>
  <si>
    <t>パフォーマンス向上のための介入とその方法</t>
  </si>
  <si>
    <t>スポーツ外傷・障害への理学療法　上肢</t>
  </si>
  <si>
    <t>スポーツ外傷・障害への理学療法　下肢</t>
  </si>
  <si>
    <t>スポーツ外傷・障害への理学療法　頭頸部・体幹</t>
  </si>
  <si>
    <t>スポーツ用装具・テーピング・物理療法とその活用</t>
  </si>
  <si>
    <t>障がい者スポーツ　総論</t>
  </si>
  <si>
    <t>障がい者スポーツ　障害別各論</t>
  </si>
  <si>
    <t>11-1.疾病・障害特異的理学療法の実際（技術編１）
（画像評価の実際）</t>
  </si>
  <si>
    <t>11-2.疾病・障害特異的理学療法の実際（技術編２）
（救急対応の実際）</t>
  </si>
  <si>
    <t>11-3.疾病・障害特異的理学療法の実際（技術編３）
（スポーツ用装具・テーピング　上肢・体幹）</t>
  </si>
  <si>
    <t>11-3.疾病・障害特異的理学療法の実際（技術編４）
（スポーツ用装具・テーピング　下肢）</t>
  </si>
  <si>
    <t>11-5.疾病・障害特異的理学療法の実際（技術編５）
（物理療法）</t>
  </si>
  <si>
    <t>11-4.疾病・障害特異的理学療法の実際（技術編４）
（スポーツ選手に対する徒手療法）</t>
  </si>
  <si>
    <t>11-7.疾病・障害特異的理学療法の実際（技術編７）
（パフォーマンス向上・予防トレーニングの実際）</t>
  </si>
  <si>
    <t>11-8.疾病・障害特異的理学療法の実際（技術編8）
（障がい者スポーツの競技・障害別対応の実際）</t>
  </si>
  <si>
    <t>・スポーツ外傷・障害に対する理学療法に必要となる病態生理を理解し，診断や治療，予後予測について説明することができる．
・スポーツ理学療法に関するガイドライン等を理解し，評価や治療介入を実践することができる．
・病期，障害に即した理学療法を説明し，実施することができる．
・スポーツ外傷・障害の発生予防や重症化予防，再発予防の考え方やその方法を理解し，説明することができる．
・患者，家族，チームスタッフに対し，適切な理学療法指導，教育を実施することができる．
・活用できる社会資源を理解するとともに，自立支援および疾病管理について説明することができる．
・障がい者スポーツと理学療法との関りを理解し，適切な支援を実施することができる.</t>
    <phoneticPr fontId="1"/>
  </si>
  <si>
    <t>スポーツを取り巻く現状やスポーツの意義を理解し，理学療法との関りを理解する．また，理学療法による介入の意義や目的を理解する．</t>
  </si>
  <si>
    <t>疾患によって生じる機能障害を整理するとともに，その障害の評価方法を習得する．また，評価に基づいたクリニカルリーズニングの考え方や方法を理解する．</t>
  </si>
  <si>
    <t>スポーツ現場におけるアンチドーピングについての知識を理解する.</t>
  </si>
  <si>
    <t>スポーツ現場における救急対応や急性期理学療法について評価の方法と具体的な介入方法を整理し，その根拠を理解する．また，この時期のリスク管理について習得する．</t>
  </si>
  <si>
    <t>スポーツ外傷・障害の機能回復や競技復帰に向けた考え方や具体的な介入方法を整理し，その根拠を理解する．</t>
  </si>
  <si>
    <t>スポーツ外傷・障害のリスク因子を理解し，発生予防や重症化予防，再発予防の考え方やその具体的な方法を理解する．またその効果検証の方法を確認する．</t>
  </si>
  <si>
    <t>スポーツ参加者のパフォーマンス向上に対する考え方やその具体的な方法を整理する．また年代における注意点やコンディショニングの方法やその根拠を理解する．</t>
  </si>
  <si>
    <t>上肢のスポーツ外傷・障害に対する理学療法の基本的な考え方を整理する．また介入による効果やその検証方法について理解する.</t>
  </si>
  <si>
    <t>下肢のスポーツ外傷・障害に対する理学療法の基本的な考え方を整理する．また介入による効果やその検証方法について理解する.</t>
  </si>
  <si>
    <t>頭頚部・体幹のスポーツ外傷・障害に対する理学療法の基本的な考え方を整理する．また介入による効果やその検証方法について理解する.</t>
  </si>
  <si>
    <t>患者・家族・チームスタッフに対し、状態・病期に即した理学療法を説明し理解を得ることの必要性を理解するとともに，どのように教育・指導するのかを整理し，習得する．</t>
  </si>
  <si>
    <t>スポーツ外傷・障害に対する装具やテーピングや物理療法について整理し，その適応や禁忌について理解する．</t>
  </si>
  <si>
    <t>障がい者スポーツを取り巻く現状や障がい者スポーツの意義を理解し,理学療法との関りを理解する．また，障がい者スポーツの歴史やクラシフィケーションについて理解する．</t>
  </si>
  <si>
    <t>障がい者の特性を理解し，参加可能なスポーツについて理解する．また，障害特性に合わせたリスク管理の方法を習得する．</t>
  </si>
  <si>
    <t>レントゲン,CT,MRI,超音波エコー画像などから得られる情報を整理し,要点を理解する.</t>
  </si>
  <si>
    <t>スポーツ現場における救急対応の実際を理解する.</t>
  </si>
  <si>
    <t>上肢・体幹のスポーツ外傷・障害に対しての装具療法,テーピングを理解する.</t>
  </si>
  <si>
    <t>下肢のスポーツ外傷・障害に対しての装具療法,テーピングを理解する.</t>
  </si>
  <si>
    <t>スポーツ領域における物理療法介入について理解する.</t>
  </si>
  <si>
    <t>スポーツ領域における徒手療法介入について理解する.</t>
  </si>
  <si>
    <t>パフォーマンス向上やスポーツ外傷・障害予防のためのトレーニング方法について理解する．</t>
  </si>
  <si>
    <t>障がい者スポーツにおける競技別，障害別の対応について理解する.</t>
  </si>
  <si>
    <t>徒手理学療法のエビデンス</t>
  </si>
  <si>
    <t>神経筋骨格系システムの解剖学・生理学</t>
  </si>
  <si>
    <t>神経筋骨格系機能障害の病態</t>
  </si>
  <si>
    <t>徒手理学療法の臨床科学</t>
  </si>
  <si>
    <t>徒手理学療法の行動科学</t>
  </si>
  <si>
    <t>徒手理学療法に必要な機能評価とその解釈</t>
  </si>
  <si>
    <t>神経筋骨格系機能障害の管理・予防</t>
  </si>
  <si>
    <t>クリニカルリーズニングにおける仮説カテゴリとリーズニングプロセス</t>
  </si>
  <si>
    <t>クリニカルリーズニングを用いた臨床意思決定</t>
  </si>
  <si>
    <t>徒手理学療法のためのコミュニケーションスキル</t>
  </si>
  <si>
    <t>関節系に対する徒手理学療法</t>
  </si>
  <si>
    <t>軟部組織に対する徒手理学療法</t>
  </si>
  <si>
    <t>神経系に対する徒手理学療法</t>
  </si>
  <si>
    <t>徒手理学療法におけるスクリーニング検査</t>
  </si>
  <si>
    <t>徒手理学療法の研究法</t>
  </si>
  <si>
    <t>11-1.症例に基づく徒手理学療法の評価と介入　肩関節</t>
  </si>
  <si>
    <t>11-2.症例に基づく徒手理学療法の評価と介入　頸椎・胸椎</t>
  </si>
  <si>
    <t>11-3.症例に基づく徒手理学療法の評価と介入　腰椎・骨盤帯</t>
  </si>
  <si>
    <t>11-4.症例に基づく徒手理学療法の評価と介入　股関節</t>
  </si>
  <si>
    <t>11-5.症例に基づく徒手理学療法の評価と介入　膝関節</t>
  </si>
  <si>
    <t>11-6.症例に基づく徒手理学療法の評価と介入　足関節．足部</t>
  </si>
  <si>
    <t>11-7.症例に基づく徒手理学療法の評価と介入　肘・手関節・手指</t>
  </si>
  <si>
    <t>11-8.症例に基づく徒手理学療法の評価と介入　顔面・前庭機能</t>
  </si>
  <si>
    <t>・徒手理学療法に必要となる病態生理を理解し，診断や治療，予後予測について説明することができる．
・理学療法ガイドライン等を理解し，エビデンスに基づいた評価や治療介入を批判的に実践することができる．
・病期，障害に即した理学療法を説明し，実施することができる．
・神経筋骨格系機能障害の発症予防や重症化予防，再発予防の考え方やその方法を理解し，説明することができる．
・患者，家族に対し，適切な理学療法指導，教育を実施することができる．
・徒手理学療法の実践の発展に向けた専門的な取り組みを継続的に行うことができる．</t>
    <phoneticPr fontId="1"/>
  </si>
  <si>
    <t>神経筋骨格系機能障害を持つ患者の評価と管理に対するエビデンスを理解する．エビデンスを実践に取り入れることの限界を認識しながら、臨床・医学・行動科学の知識を臨床現場で引き出し、統合し、応用する能力を身に付ける．治療結果を的確に評価するためのアウトカム指標を理解し活用できる．</t>
  </si>
  <si>
    <t>筋骨格系、神経系、血管系、リンパ系の解剖学・生理学を確認し、正常な機能とその破綻によって生じる症状を理解する．粘弾性組織の生体力学的特性を確認し、正常な機能とその破綻によって生じる症状を理解する．</t>
  </si>
  <si>
    <t>神経筋骨格系システムの機械的機能障害の基礎となる病理学、病態、疼痛メカニズムに関する知識を理解する．神経筋骨格系システムの機能障害と区別するために、内臓機能障害・心臓血管機能障害に関する包括的な知識を理解する．</t>
  </si>
  <si>
    <t>臨床科学(臨床解剖学、生理学、生体力学、疫学)の知識を身に付け、患者の能力、疼痛、多面的ニーズの性質と程度をICF分類に関連させて効果的に評価できるようになる．</t>
  </si>
  <si>
    <t>神経筋骨格系システムの評価と管理に関連する行動と行動変容の理論を理解する．神経筋骨格系に関連した生物心理社会的モデルの役割(集学的管理戦略など)について理解する．</t>
  </si>
  <si>
    <t>徒手理学療法の安全な実践のためのスクリーニングテストについての知識を理解する．神経筋骨格系システムの評価において関節系・神経系・筋・筋膜系・血管系の検査についての知識を理解する．</t>
  </si>
  <si>
    <t>神経筋骨格系機能障害の管理のための集学的介入の構成要素として、徒手療法・運動プログラム・運動学習・患者教育・そのたモダリティ(テーピング、装具、物理療法など)について理解する．</t>
  </si>
  <si>
    <t>徒手理学療法で利用される仮説カテゴリについて理解する．仮説の生成と検証を含む仮説演繹的なクリニカルリーズニングのプロセスを理解する．臨床知識をパターンで整理することの重要性を含むパターン認識のプロセスを理解する．</t>
  </si>
  <si>
    <t>科学的証拠、臨床データ、患者の認識と目標、および臨床的背景と患者の個々の状況に関連する要因を統合するためにクリニカルリーズニングを使用し、臨床意思決定行うプロセスを理解する．よくあるリーズニングエラーを批判的に評価できるようになる．</t>
  </si>
  <si>
    <t>信頼性の高い有効なデータを得るための傾聴、質問戦略を理解する．患者・家族・その他関係者に臨床判断やリハビリテーションプログラムを説明・教育することの意義を理解し、効果的な管理計画を実施できるようになる．</t>
  </si>
  <si>
    <t>関節系の評価・治療を目的とした手技とその適応・禁忌について理解する．</t>
  </si>
  <si>
    <t>筋・筋膜系、血管系の評価・治療を目的とした手技とその適応・禁忌について理解する．</t>
  </si>
  <si>
    <t>神経系の評価・治療を目的とした手技とその適応・禁忌について理解する．</t>
  </si>
  <si>
    <t>静的・動的姿勢の解析にについて理解する．また，徒手理学療法を安全に実施するためのスクリーニング検査方法を理解する．</t>
  </si>
  <si>
    <t>徒手理学療法の実践におけるさらなるエビデンスの開発の必要性と研究の役割を認識し，代表的な研究手法ついて理解する．また，関連する研究の批判的評価に基づいた研究課題の作成や適切なデータ分析手順の方法を習得する．</t>
  </si>
  <si>
    <t>肩関節に対しての徒手療法の実際を理解する.</t>
  </si>
  <si>
    <t>頸椎・胸椎に対する徒手療法の実際を理解する.</t>
  </si>
  <si>
    <t>腰椎・骨盤隊に対する徒手療法の実際を理解する.</t>
  </si>
  <si>
    <t>股関節に対する徒手療法の実際を理解する.</t>
  </si>
  <si>
    <t>膝関節に対する徒手療法の実際を理解する.</t>
  </si>
  <si>
    <t>足関節・足部に対する徒手療法の実際を理解する.</t>
  </si>
  <si>
    <t>肘・手関節に対する徒手療法の実際を理解する.</t>
  </si>
  <si>
    <t>顔面・前提機能に対する徒手療法の実際を理解する.</t>
  </si>
  <si>
    <t>糖尿病理学療法</t>
  </si>
  <si>
    <t>虚血性心疾患患者に対する循環器理学療法</t>
  </si>
  <si>
    <t>心不全患者に対する循環器理学療法</t>
  </si>
  <si>
    <t>大血管疾患患者に対する循環器理学療法</t>
  </si>
  <si>
    <t>末梢血管疾患に対する循環器理学療法</t>
  </si>
  <si>
    <t>腎機能障害に対する循環器理学療法</t>
  </si>
  <si>
    <t>高齢者循環器疾患に対する循環器理学療法</t>
  </si>
  <si>
    <t>疾病・障害特異的理学療法の実際（技術編）
（心電図の診かた）</t>
  </si>
  <si>
    <t>疾病・障害特異的理学療法の実際（技術編）
（循環・腎機能障害把握のための理学療法評価の実際）</t>
  </si>
  <si>
    <t>疾病・障害特異的理学療法の実際（技術編）
（心血管理学療法に必要な機能的能力の評価指標）</t>
  </si>
  <si>
    <t>疾病・障害特異的理学療法の実際（技術編）
（運動負荷試験・運動処方立案の実際）</t>
  </si>
  <si>
    <t>疾病・障害特異的理学療法の実際（技術編）
（リスク管理の実際）</t>
  </si>
  <si>
    <t>疾病・障害特異的理学療法の実際（技術編）
（高齢心血管器疾患に対する運動療法の実際）</t>
  </si>
  <si>
    <t>疾病・障害特異的理学療法の実際（技術編）
（慢性心不全患者に対する運動療法の実際）</t>
  </si>
  <si>
    <t>疾病・障害特異的理学療法の実際（技術編）
（大血管疾患に対する運動療法の実際）</t>
  </si>
  <si>
    <t>・循環障害に対する理学療法に必要となる病態生理を理解し，診断や治療，予後予測について説明することができる．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・循環器病の発症予防や重症化予防，再発予防の考え方やその方法を理解し，説明することができる．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</si>
  <si>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虚血性心疾患患者に対する循環器理学療法の基本的な考え方を整理する．またそれらの介入による効果やその検証方法について理解する.</t>
  </si>
  <si>
    <t>心不全に対する循環器理学療法の基本的な考え方を整理する．またそれらの介入による効果やその検証方法について理解する.</t>
  </si>
  <si>
    <t>大血管疾患に対する循環器理学療法の基本的な考え方を整理する．またそれらの介入による効果やその検証方法について理解する.</t>
  </si>
  <si>
    <t>末梢血管（動脈・静脈）疾患に対する循環器理学療法の基本的な考え方を整理する．またそれらの介入による効果やその検証方法について理解する.</t>
  </si>
  <si>
    <t>腎機能障害に対する循環器理学療法の基本的な考え方を整理する．またそれらの介入による効果やその検証方法について理解する.</t>
  </si>
  <si>
    <t>高齢循環器疾患に対する循環器理学療法の基本的な考え方を整理する．またそれらの介入による効果やその検証方法について理解する.</t>
  </si>
  <si>
    <t>循環器病の発症予防や重症化予防，再発予防の考え方やその具体的な方法を理解する．またその効果検証の方法を確認する．</t>
  </si>
  <si>
    <t>心電図の基本波形，心電図から得られる情報を整理し、心電図モニターを監視する際の要点を理解する</t>
  </si>
  <si>
    <t>循環ならびに腎障害を把握するうえでの理学療法評価の実際を理解する</t>
  </si>
  <si>
    <t>循環器理学療法を実践するために必要な機能的能力の評価指標を理解する</t>
  </si>
  <si>
    <t>運動負荷試験の基本を整理し、運動負荷試験の結果から運動処方を立案する際の要点を理解する</t>
  </si>
  <si>
    <t>循環器理学療法を実践する際のリスク管理方法を理解する</t>
  </si>
  <si>
    <t>高齢心血管器疾患に対する運動療法の実際を理解する</t>
  </si>
  <si>
    <t>慢性心不全患者に対する運動療法の実際を理解する</t>
  </si>
  <si>
    <t>大血管疾患に対する運動療法の実際を理解する</t>
  </si>
  <si>
    <t>スポーツ</t>
  </si>
  <si>
    <t>呼吸</t>
    <rPh sb="0" eb="2">
      <t>コキュウ</t>
    </rPh>
    <phoneticPr fontId="1"/>
  </si>
  <si>
    <t>慢性閉塞性肺疾患患者に対する呼吸理学療法</t>
  </si>
  <si>
    <t>間質性肺疾患患者に対する呼吸理学療法</t>
  </si>
  <si>
    <t>人工呼吸器管理患者に対する呼吸理学療法</t>
  </si>
  <si>
    <t>神経筋疾患患者に対する呼吸理学療法</t>
  </si>
  <si>
    <t>肺炎・無気肺に対する呼吸理学療法</t>
  </si>
  <si>
    <t>外科手術後の呼吸理学療法</t>
  </si>
  <si>
    <t>疾病・障害特異的理学療法の実際（技術編）
（画像評価の実際）</t>
  </si>
  <si>
    <t>疾病・障害特異的理学療法の実際（技術編）
（呼吸障害把握のための身体所見のとりかた）</t>
  </si>
  <si>
    <t>疾病・障害特異的理学療法の実際（技術編）
（運動耐容能評価の実際）</t>
  </si>
  <si>
    <t>疾病・障害特異的理学療法の実際（技術編）
（ADL・QOL評価の実際）</t>
  </si>
  <si>
    <t>疾病・障害特異的理学療法の実際（技術編）
（コンディショニングの実際）</t>
  </si>
  <si>
    <t>疾病・障害特異的理学療法の実際（技術編）
（運動療法の実際）</t>
  </si>
  <si>
    <t>疾病・障害特異的理学療法の実際（技術編）
（排痰法の実際）</t>
  </si>
  <si>
    <t>疾病・障害特異的理学療法の実際（技術編）
（吸引の実際）</t>
  </si>
  <si>
    <t>・呼吸障害に対する理学療法に必要となる病態生理を理解し，診断や治療，予後予測について説明することができる．
・理学療法ガイドライン等を理解し，評価や治療介入を実践することができる．
・病期，障害に即した理学療法を説明し，実施することができる．
・呼吸器病の重症化予防，再発予防の考え方やその方法を理解し，説明することができる．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</si>
  <si>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慢性閉塞性肺疾患患者に対する呼吸理学療法の基本的な考え方を整理する．またそれらの介入による効果やその検証方法について理解する.</t>
  </si>
  <si>
    <t>間質性肺疾患患者に対する呼吸理学療法の基本的な考え方を整理する．またそれらの介入による効果やその検証方法について理解する.</t>
  </si>
  <si>
    <t>人工呼吸器管理患者に対する呼吸理学療法の基本的な考え方を整理する．またそれらの介入による効果やその検証方法について理解する.</t>
  </si>
  <si>
    <t>神経筋疾患患者に対する呼吸理学療法の基本的な考え方を整理する．またそれらの介入による効果やその検証方法について理解する.</t>
  </si>
  <si>
    <t>肺炎に対する呼吸理学療法の基本的な考え方を整理する．またそれらの介入による効果やその検証方法について理解する.</t>
  </si>
  <si>
    <t>外科手術後の呼吸理学療法の基本的な考え方を整理する．またそれらの介入による効果やその検証方法について理解する.</t>
  </si>
  <si>
    <t>呼吸器病の重症化予防，再発予防の考え方やその具体的な方法を理解する．またその効果検証の方法を確認する．</t>
  </si>
  <si>
    <t>画像所見から得られる情報を整理し、呼吸理学療法を実施する際の要点を理解する</t>
  </si>
  <si>
    <t>呼吸障害を把握するうえでの身体所見のとりかたを理解する</t>
  </si>
  <si>
    <t>運動耐容能評価の実際を理解する</t>
  </si>
  <si>
    <t>ADL・QOL評価の実際を理解する</t>
  </si>
  <si>
    <t>コンディショニングの実際を理解する</t>
  </si>
  <si>
    <t>運動療法の実際を理解する</t>
  </si>
  <si>
    <t>排痰法の実際を理解する</t>
  </si>
  <si>
    <t>吸引の実際を理解する</t>
  </si>
  <si>
    <t>糖尿病治療に関わるチーム医療の役割</t>
  </si>
  <si>
    <t>運動療法のエビデンス</t>
  </si>
  <si>
    <t>心理・行動学的な理論に基づいた患者教育および自己管理行動の促進</t>
  </si>
  <si>
    <t>運動療法・身体活動とその効果、理学療法介入と血糖管理</t>
  </si>
  <si>
    <t>合併症に対する理学療法：糖尿病性神経障害</t>
  </si>
  <si>
    <t>合併症に対する理学療法：糖尿病網膜症</t>
  </si>
  <si>
    <t>合併症に対する理学療法：糖尿病性腎症</t>
  </si>
  <si>
    <t>合併症に対する理学療法：糖尿病足病変</t>
  </si>
  <si>
    <t>糖尿病を有する理学療法対象患者への対応</t>
  </si>
  <si>
    <t>高齢糖尿病者に対する理学療法</t>
  </si>
  <si>
    <t>小児・思春期および妊娠と糖尿病における糖尿病理学療法</t>
  </si>
  <si>
    <t>糖尿病患者への社会生活支援</t>
  </si>
  <si>
    <t>11-1.疾病・障害特異的理学療法の実際（技術編１）
（フィジカルアセスメントの実際）</t>
  </si>
  <si>
    <t>11-2.疾病・障害特異的理学療法の実際（技術編２）
（身体機能評価の実際）</t>
  </si>
  <si>
    <t>11-3.疾病・障害特異的理学療法の実際（技術編３）
（運動負荷試験とその解釈）</t>
  </si>
  <si>
    <t>11-4.疾病・障害特異的理学療法の実際（技術編４）
（運動処方とリスク管理）</t>
  </si>
  <si>
    <t>11-5.疾病・障害特異的理学療法の実際（技術編５）
（フットケアの実際）</t>
  </si>
  <si>
    <t>11-6.疾病・障害特異的理学療法の実際（技術編６）
（多職種連携の実際）</t>
  </si>
  <si>
    <t>11-7.疾病・障害特異的理学療法の実際（技術編７）
（個別指導と集団指導の実際）</t>
  </si>
  <si>
    <t>11-8.疾病・障害特異的理学療法の実際（技術編8）
（高齢糖尿病患者への介入）</t>
  </si>
  <si>
    <t>・糖尿病を中心とする代謝疾患の理学療法に必要となる病態生理を理解し，診断や治療，療養指導について説明することができる．
・理学療法ガイドライン、糖尿病診療ガイドライン（日本糖尿病学会）、糖尿病治療ガイド（日本糖尿病学会）を理解し，評価や治療介入を実践することができる．
・病期，障害に即した理学療法を説明し，実施することができる．
・糖尿病を代表とする代謝疾患の発症予防、重症化予防および再発予防の考え方とその方法を理解し，説明することができる．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</si>
  <si>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糖尿病に関する臓器や器官の正常な構造および機能を確認するとともに，その破綻によって生じる症状を理解する．また，その疾患の疫学，病態，病型，予後などの情報を整理し，それらを習得する．</t>
  </si>
  <si>
    <t>医学的な診断や治療介入の方法や時期等について，各種ガイドラインあるいは指針等に基づいて理解する．</t>
  </si>
  <si>
    <t>糖尿病治療に関わる多職種の役割を整理し，各職種が関わる方法と意義を知り，糖尿病療養指導チームの一員としての役割を理解する．</t>
  </si>
  <si>
    <t>糖尿病患者に対する運動療法の分子生物学的，生理学的なエビデンスを理解する．</t>
  </si>
  <si>
    <t>疾患によって生じる（代謝，神経，運動器）障害・を整理するとともに，その障害の評価方法を習得する．また，評価に基づいた予後予測の考え方や方法を理解し，予後予測に基づく理学療法介入の意義を確認する．</t>
  </si>
  <si>
    <t>患者・家族に対し、状態・病期に即した理学療法を説明し理解を得ることの必要性を理解するとともに，特に行動科学的理論に基づくアプローチについてどのように教育・指導するのかを整理し，習得する．</t>
  </si>
  <si>
    <t>運動療法による介入方法を理解し，血糖コントロールのための運動や身体活動の考え方や具体的な介入方法を習得する．</t>
  </si>
  <si>
    <t>糖尿病性神経障害の特徴を整理する．またその合併症を有する時期の理学療法による介入の考え方や方法を理解する．</t>
  </si>
  <si>
    <t>糖尿病網膜症の特徴を整理する．またその合併症を有する時期の理学療法による介入の考え方や方法を理解する．</t>
  </si>
  <si>
    <t>糖尿病性腎症、糖尿病性腎臓病の特徴を整理する．またその合併症を有する時期の理学療法による介入の考え方や方法を理解する．</t>
  </si>
  <si>
    <t>糖尿病足病変の特徴を整理する．またその合併症を有する時期の理学療法による介入の考え方や方法を理解する．</t>
  </si>
  <si>
    <t>合併症として糖尿病を有する理学療法対象患者に対して、どのような配慮，指導をすべきか理解する．</t>
  </si>
  <si>
    <t>高齢糖尿病患者に対する理学療法として，リスク管理を含めた評価を理解し，実践に必要な知識と技術を習得する．また高齢者糖尿病診療ガイドラインに基づいた診断と評価を理解する．</t>
  </si>
  <si>
    <t>小児・思春期の糖尿病（特に1型糖尿病）患者への関りに必要な理学療法評価と介入方法を習得する，また妊娠糖尿病に対する理学療法の関りを知る．</t>
  </si>
  <si>
    <t>糖尿病患者が健康な人と変わらない人生を送るための支援を理解する．</t>
  </si>
  <si>
    <t>糖尿病患者に対する身体所見をとるために必要な知識や技術を整理し，その具体的な実施方法を理解する．</t>
  </si>
  <si>
    <t>糖尿病患者に対する身体機能の評価の実施に必要な知識や技術を整理し，その具体的な実施方法を理解する．</t>
  </si>
  <si>
    <t>糖尿病患者に対する運動負荷試験の実施に必要な知識や技術を整理し，その具体的な実施方法およびその結果の解釈の方法を理解する．</t>
  </si>
  <si>
    <t>運動処方に必要な知識や技術を整理し，フィジカルアセスメントや身体機能の評価に基づく処方を行う．またリスク管理の具体的な方法をを理解する．</t>
  </si>
  <si>
    <t>糖尿病に関連する足病変の知識を整理し，フットケアの目的を理解するとともに，具体的な実施方法を習得する．</t>
  </si>
  <si>
    <t>糖尿病患者のケアに必要な多職種連携の考え方を理解し，実践に必要な知識を習得する．</t>
  </si>
  <si>
    <t>個別指導と集団指導の違いを理解し，種々の介入における具体的な実践方法を習得する．</t>
  </si>
  <si>
    <t>高齢の糖尿病患者の特性を整理し，介入の実際について理解する．</t>
  </si>
  <si>
    <t>地域理学療法学概説</t>
  </si>
  <si>
    <t>地域理学療法に関わる制度</t>
  </si>
  <si>
    <t>地域理学療法における理学療法評価</t>
  </si>
  <si>
    <t>プライマリ・ケアにおける多職種の役割</t>
  </si>
  <si>
    <t>訪問介護員、介護支援専門員の役割</t>
    <rPh sb="4" eb="5">
      <t>イン</t>
    </rPh>
    <phoneticPr fontId="1"/>
  </si>
  <si>
    <t>訪問サービスにおける理学療法と保険制度</t>
  </si>
  <si>
    <t>通所サービスにおける理学療法と保険制度</t>
  </si>
  <si>
    <t>施設サービスにおける理学療法と保険制度</t>
  </si>
  <si>
    <t>自立支援や疾病管理の補助具、機器、社会資源の活用</t>
  </si>
  <si>
    <t>地域理学療法の将来展望</t>
  </si>
  <si>
    <t>11-1.疾病・障害特異的理学療法の実際（技術編１）
（ヘルパー、訪問看護師が行う介助方法の実際）</t>
  </si>
  <si>
    <t>11-2.疾病・障害特異的理学療法の実際（技術編２）
（家族が行う介助方法の実際）</t>
  </si>
  <si>
    <t>11-3.疾病・障害特異的理学療法の実際（技術編３）
（歩行補助具の見直しと装具作成の実際）</t>
  </si>
  <si>
    <t>11-4.疾病・障害特異的理学療法の実際（技術編４）
（住宅環境調整の実際）</t>
  </si>
  <si>
    <t>11-5.疾病・障害特異的理学療法の実際（技術編５）
（緊急時対応、皮膚・フットケアの実際）</t>
  </si>
  <si>
    <t>11-6.疾病・障害特異的理学療法の実際（技術編６）
（在宅で生活するがん患者の実際）</t>
  </si>
  <si>
    <t>11-7.疾病・障害特異的理学療法の実際（技術編７）
（在宅で生活する在宅酸素療法患者の実際）</t>
  </si>
  <si>
    <t>11-8.疾病・障害特異的理学療法の実際（技術編8）
（在宅で生活する小児の実際）</t>
  </si>
  <si>
    <t>・在宅生活者を支える一員として、多職種の働きを理解し、地域における理学療法の役割を説明することができる。
・理学療法ガイドライン等を理解し、評価や治療介入を実践することができる。
・病期、障害に即した理学療法を説明し、実施することができる。
・疾病予防、障害予防、重症化予防、再発予防の考え方やその方法を理解し、説明することができる。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</si>
  <si>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地域理学療法学の意義や領域について理解する。また、地域理学療法分野で用いられる定義や用語について整理する。</t>
  </si>
  <si>
    <t>地域理学療法に関連する法制度について理解する。また、保健・福祉制度および健康増進施策の概要について理解する。</t>
  </si>
  <si>
    <t>理学療法による介入の意義や目的を確認し、また他職種と比較した理学療法士の役割を理解する。</t>
  </si>
  <si>
    <t>疾患によって生じる障害を整理するとともに、その障害の評価方法を習得する。また、評価に基づいた予後予測の考え方や方法を理解し、予後予測に基づく理学療法介入の意義を確認する。</t>
  </si>
  <si>
    <t>プライマリ・ケア医（外来診療、訪問診療、往診）、プライマリ・ケア看護師、プライマリ・ケア薬剤師の役割について理解する。また、プライマリ・ケアにおける理学療法士の役割についても理解する。</t>
  </si>
  <si>
    <t>訪問介護員、介護支援専門員の役割について理解する.また、プライマリ・ケアにおける理学療法士の役割についても理解する。</t>
    <rPh sb="4" eb="5">
      <t>イン</t>
    </rPh>
    <phoneticPr fontId="1"/>
  </si>
  <si>
    <t>訪問サービス（訪問リハビリ等）における理学療法と保険制度について理解する。</t>
  </si>
  <si>
    <t>通所サービス（通所介護、通所リハビリ等）における理学療法と保険制度について理解する。</t>
  </si>
  <si>
    <t>施設サービス（特別養護老人ホーム、老人保健施設等）における理学療法と保険制度について理解する。</t>
  </si>
  <si>
    <t>自立支援や介助量軽減のための補助具や機器，疾病を管理するための機器を整理し，その適応や注意点等について理解する．利用できる社会資源やそれらの活用方法を理解する。</t>
  </si>
  <si>
    <t>疾病予防、障害予防、重症化予防，再発予防の考え方やその具体的な方法を理解する．またその効果検証の方法を確認する．</t>
  </si>
  <si>
    <t>地域理学療法における新しい動きや政策、将来展望についての知識を習得する。</t>
    <rPh sb="0" eb="2">
      <t xml:space="preserve">チイキリガクリョウホウ </t>
    </rPh>
    <rPh sb="10" eb="11">
      <t xml:space="preserve">アタラシイウゴキヤ </t>
    </rPh>
    <rPh sb="16" eb="18">
      <t xml:space="preserve">セイサク </t>
    </rPh>
    <rPh sb="31" eb="33">
      <t xml:space="preserve">シュウトクスル </t>
    </rPh>
    <phoneticPr fontId="5"/>
  </si>
  <si>
    <t>ヘルパー、訪問看護師が行う排泄介助（トイレ、オムツ）、更衣介助、入浴介助（清拭）を理解する。</t>
  </si>
  <si>
    <t>家族が行う排泄介助（トイレ、オムツ）、更衣介助、入浴介助（清拭）を理解する。どのように教育・指導するのかを整理し、習得する。</t>
  </si>
  <si>
    <t>歩行補助具の見直しに関する各種理学療法評価等を整理し、歩行補助具の処方、装具の作成手順について理解する。</t>
  </si>
  <si>
    <t>住宅環境調整の実際、福祉用具（ベッド，エアマット、リフター等）の選択と使用方法、介助指導について理解する。</t>
  </si>
  <si>
    <t>緊急時対応（救急車要請含む）、皮膚（真菌、褥瘡、擦過傷など）への対応、フットケアの知識と対応方法について理解する。</t>
  </si>
  <si>
    <t>在宅で生活するがん患者への理学療法の実際について理解する。</t>
  </si>
  <si>
    <t>在宅で生活する在宅酸素療法患者への理学療法の実際について理解する。</t>
  </si>
  <si>
    <t>在宅で生活する小児への理学療法の実際について理解する。</t>
  </si>
  <si>
    <t>健康とその管理</t>
  </si>
  <si>
    <t>生活習慣病の病因と診断</t>
  </si>
  <si>
    <t>健康増進に関する政策および施策</t>
  </si>
  <si>
    <t>運動生理学</t>
  </si>
  <si>
    <t>機能解剖とバイオメカニクス</t>
  </si>
  <si>
    <t>運動プログラム作成の理論的背景</t>
  </si>
  <si>
    <t>行動変容とその援助</t>
  </si>
  <si>
    <t>心の健康とその管理</t>
  </si>
  <si>
    <t>成長・発達と身体の変化</t>
  </si>
  <si>
    <t>性差および加齢変化</t>
  </si>
  <si>
    <t>介護予防としての健康増進・参加</t>
  </si>
  <si>
    <t>栄養管理と健康増進</t>
  </si>
  <si>
    <t>11-1.疾病・障害特異的理学療法の実際（技術編１）
（フィジカルアセスメントとリスク管理）</t>
  </si>
  <si>
    <t>11-2.疾病・障害特異的理学療法の実際（技術編２）
（体力測定・評価の実際）</t>
  </si>
  <si>
    <t>11-5.疾病・障害特異的理学療法の実際（技術編５）
（ストレスマネジメントとカウンセリング）</t>
  </si>
  <si>
    <t>11-6.疾病・障害特異的理学療法の実際（技術編６）
（一次救命処置）</t>
  </si>
  <si>
    <t>11-8.疾病・障害特異的理学療法の実際（技術編8）
（高齢者への介入）</t>
  </si>
  <si>
    <t>・健康増進に関連する政策・施策を理解し，健康管理やその方法について説明できる．
・成長や発達などの身体機能の変化に加え，心の健康についても説明できる．
・体力測定や評価に基づいた運動プログラムを作成し，リスク管理を含めてそれを実施することができる．
・理学療法ガイドライン等を理解し，評価や治療介入を実践することができる．
・活用できる社会資源を理解するとともに，疾病管理について説明することができる。
・対象者に対し適切な理学療法士指導、教育を実践することができる。</t>
    <phoneticPr fontId="1"/>
  </si>
  <si>
    <t>健康の定義や考え方を確認するとともに，それを管理することの意味や方法を理解する．</t>
  </si>
  <si>
    <t>生活習慣によって健康が損なわれる原因や機序を整理し，関連する疾病の診断の方法を理解する．</t>
  </si>
  <si>
    <t>本邦だけでなく世界で展開されている健康増進に関する政策や施策を整理するとともに，他職種と比較した理学療法士の役割を理解する．</t>
  </si>
  <si>
    <t>運動に伴う生体の反応を生理学的に理解する．またリスク管理の基盤となる知識や技術を習得する．</t>
  </si>
  <si>
    <t>運動に関連する身体諸器官の機能解剖やバイオメカニクスについて理解する．</t>
  </si>
  <si>
    <t>対象者に運動プログラムを作成するために必要となる理論的な背景を理解する．</t>
  </si>
  <si>
    <t>生活習慣を改善するために必要となる行動変容の考え方や過程を整理するとともに，それを援助するための具体的な方法を理解する．</t>
  </si>
  <si>
    <t>身体的な健康だけでなく，精神的，心理的な健康に関する知識を整理し，それを援助するための具体的な方法を理解する．</t>
  </si>
  <si>
    <t>運動機能と精神機能の両面から，成長や発達に伴う身体機能や身体能力の変化を理解する．</t>
  </si>
  <si>
    <t>身体の機能や能力の性差を整理するとともに，それらの加齢に伴う変化について，運動機能と精神機能の両面から理解する．</t>
  </si>
  <si>
    <t>高齢者などに対する介護予防としての健康増進や参加の考え方やその具体的方法を理解する．</t>
  </si>
  <si>
    <t>健康増進における栄養管理の考え方やその具体的方法を理解する．</t>
  </si>
  <si>
    <t>健康増進・参加による発症予防や重症化予防，再発予防の効果やその具体的な方法を理解する．またその効果検証の方法を確認する．</t>
  </si>
  <si>
    <t>フィジカルアセスメントの実施に必要な知識や技術を整理し，その具体的な実施方法を理解する．またリスク管理に繋げるため，急変を察知するための知識や技術を習得する．</t>
  </si>
  <si>
    <t>体力測定等の身体機能や能力の評価に必要な知識や技術を整理し，その具体的な実施方法を理解する．</t>
  </si>
  <si>
    <t>ストレスやそのマネジメントの意義を整理する．またカウンセリングの目的や具体的な方法を理解する．</t>
  </si>
  <si>
    <t>対象者が急変した場合の一次救命の考え方や具体的な方法を理解し，救急システムへ連携するための基本的な方法を習得する．</t>
  </si>
  <si>
    <t>高齢者の特性を整理し，介入の実際について理解する．</t>
  </si>
  <si>
    <t>介護予防</t>
    <rPh sb="0" eb="4">
      <t>カイゴヨボウ</t>
    </rPh>
    <phoneticPr fontId="1"/>
  </si>
  <si>
    <t>介護予防概説</t>
  </si>
  <si>
    <t>介護予防に関わる制度</t>
  </si>
  <si>
    <t>介護予防における理学療法士の役割</t>
  </si>
  <si>
    <t>機能・活動・参加に対する加齢の影響</t>
  </si>
  <si>
    <t>要介護の要因</t>
  </si>
  <si>
    <t>要介護化のリスク</t>
  </si>
  <si>
    <t>介護予防における理学療法評価</t>
  </si>
  <si>
    <t>介護予防における理学療法介入</t>
  </si>
  <si>
    <t>介護予防事業の推進支援</t>
  </si>
  <si>
    <t>介護予防へのかかわり方の実際（訪問・通所）</t>
  </si>
  <si>
    <t>介護予防へのかかわり方の実際（通いの場）</t>
  </si>
  <si>
    <t>介護予防へのかかわり方の実際（講演会、研修会）</t>
  </si>
  <si>
    <t>介護予防へのかかわり方の実際（地域ケア会議）</t>
  </si>
  <si>
    <t>介護予防のための安全管理</t>
  </si>
  <si>
    <t>介護予防理学療法の将来展望</t>
  </si>
  <si>
    <t>11-1.疾病・障害特異的理学療法の実際
（ヘルスコミュニケーションの実際）</t>
  </si>
  <si>
    <t>11-2.疾病・障害特異的理学療法の実際
（運動器の機能低下予防の実際）</t>
  </si>
  <si>
    <t>11-3.疾病・障害特異的理学療法の実際
（転倒予防の実際）</t>
  </si>
  <si>
    <t>11-4.疾病・障害特異的理学療法の実際
（認知機能低下予防の実際）</t>
  </si>
  <si>
    <t>11-5.疾病・障害特異的理学療法の実際
（地域における介護予防の実際）</t>
  </si>
  <si>
    <t>11-6.疾病・障害特異的理学療法の実際
（病院・施設における介護予防の実際）</t>
  </si>
  <si>
    <t>11-7.疾病・障害特異的理学療法の実際（技術編７）
（介護予防におけるセーフティプロモーションの実際）</t>
  </si>
  <si>
    <t>11-8.疾病・障害特異的理学療法の実際（技術編8）
（科学的根拠に基づく介護予防の実際）</t>
  </si>
  <si>
    <t>・介護予防のための理学療法に必要となる病態生理を理解し，生理学的機序について説明することができる．
・介護予防に関するガイドライン等を理解し，評価や予防的介入を実践することができる．
・介護予防を実践するための理学療法を説明し，安全に実施することができる．　　                                                                                                                               　　　　　　　　　　　　　　                                                                                                                                                                                            ・要介護の要因となる疾患などの発症予防や重症化予防、再発予防の考え方や方法について理解する.　
・対象者に対し，適切な理学療法指導，教育を実施することができる．
・活用できる社会資源を理解するとともに，社会の中で理学療法に求められている役割について説明することができる．</t>
    <phoneticPr fontId="1"/>
  </si>
  <si>
    <t>予防理学療法学の意義や領域について理解する．また，介護予防分野で用いられる定義や用語について整理する．</t>
  </si>
  <si>
    <t>加齢による諸機能の低下について理解するとともに，介護予防を実践するための生理学・病理学の基礎を整理する．</t>
  </si>
  <si>
    <t>介護予防に関連する法制度について理解する．また，保健・福祉制度および健康増進施策の概要について理解する．</t>
  </si>
  <si>
    <t>介護予防における理学療法士の業務範囲や対象領域を整理する．また，理学療法による介入の意義や目的を確認し，また他職種と比較した理学療法士の役割を理解する.</t>
  </si>
  <si>
    <t>ヘルスコミュニケーションの重要性とその方法について理解するとともに，介入による行動変容について理解する．</t>
  </si>
  <si>
    <t>介護予防を実践するために必要な評価方法を習得する．また，評価に基づいた予後予測の考え方や方法を理解し，予後予測に基づく理学療法介入の意義を確認する．</t>
  </si>
  <si>
    <t>ロコモティブシンドロームの背景について整理する．また，その要因を検証するとともに，予防介入の考え方や方法について理解する.</t>
  </si>
  <si>
    <t>サルコペニアやフレイルなどの運動器の機能低下について整理する．また，その要因を検証するとともに，予防介入の考え方や方法について理解する.</t>
  </si>
  <si>
    <t>転倒の疫学や転倒予防の考え方について整理する．また，転倒の要因を検証するとともに，予防介入の考え方や方法について理解する.</t>
  </si>
  <si>
    <t>介護予防のために必要な栄養学やアセスメントについて理解する．また，低栄養や摂食・嚥下機能低下について知識の整理をするとともに，評価方法や予防介入の考え方や方法について理解する.</t>
  </si>
  <si>
    <t>認知症の病態や危険因子について整理をする．また，身体活動による認知機能向上メカニズムや認知機能低下による周辺症状予防について理解する．</t>
  </si>
  <si>
    <t>加齢や廃用による呼吸・心血管機能低下のメカニズムについて整理する．また，その要因を検証するとともに，予防介入の考え方や方法について理解する.</t>
  </si>
  <si>
    <t>要介護の要因となる脳卒中，心・呼吸器疾患，整形外科疾患などの再発率や病態について整理する．また，再発リスクを検証するとともに，再発や重症化予防の考え方や方法について理解する.</t>
  </si>
  <si>
    <t>介護予防理学療法を実践するための安全管理の方法について理解する．また，そのために必要なリスクに関する知識や連携などの方法について習得する．</t>
  </si>
  <si>
    <t>介護予防領域の理学療法における新しい動きや政策、将来展望についての知識を習得する。</t>
  </si>
  <si>
    <t>介護予防を実践するために必要なヘルスコミュニケーションを理解し，実践する．</t>
  </si>
  <si>
    <t>運動器の機能低下予防のための理学療法の実践例をもとに，具体的な方法について理解する．</t>
  </si>
  <si>
    <t>転倒予防のための理学療法の実践例をもとに，具体的な方法について理解する．</t>
  </si>
  <si>
    <t>認知機能予防のための理学療法の実践例をもとに，具体的な方法について理解する．</t>
  </si>
  <si>
    <t>地域における介護予防の実践例をもとに，具体的な方法について理解する．</t>
  </si>
  <si>
    <t>病院・施設における介護予防の実践例をもとに，具体的な方法について理解する．</t>
  </si>
  <si>
    <t>介護予防におけるセーフティプロモーション実践例をもとに，具体的な方法について理解する．</t>
  </si>
  <si>
    <t>介護予防分野の研究法や科学的根拠にもとづく介護予防について実践例をもとに，具体的な方法について理解する．</t>
  </si>
  <si>
    <t>補装具の分野における理学療法学概説</t>
  </si>
  <si>
    <t>補装具：義肢、装具</t>
  </si>
  <si>
    <t>補装具：車椅子、電動車椅子</t>
    <rPh sb="5" eb="7">
      <t>イス</t>
    </rPh>
    <rPh sb="11" eb="13">
      <t>イス</t>
    </rPh>
    <phoneticPr fontId="1"/>
  </si>
  <si>
    <t>補装具：歩行器、歩行補助杖</t>
  </si>
  <si>
    <t>補装具：重度障害者用意思伝達装置、座位保持装置等</t>
  </si>
  <si>
    <t>適切な補装具の処方のための理学療法評価</t>
  </si>
  <si>
    <t>障害者総合支援法の概要、補装具費支給制度の理解</t>
  </si>
  <si>
    <t>装具療法の理解と実際、治療用装具</t>
  </si>
  <si>
    <t>義肢・装具作成後の定期点検（フォローアップ）</t>
  </si>
  <si>
    <t>安全管理と多職種連携</t>
  </si>
  <si>
    <t>補装具の分野における理学療法士の役割</t>
  </si>
  <si>
    <t>自立支援ロボット（歩行補助ロボット等）</t>
  </si>
  <si>
    <t>補装具領域における将来展望</t>
  </si>
  <si>
    <t>11-1.疾病・障害特異的理学療法の実際（技術編１）
（義足アライメントの問題と対処方法の実際）</t>
  </si>
  <si>
    <t>11-2.疾病・障害特異的理学療法の実際（技術編２）
（短下肢装具と長下肢装具の適応と実際）</t>
  </si>
  <si>
    <t>11-3.疾病・障害特異的理学療法の実際（技術編３）
（車椅子、電動車椅子の適応と実際）</t>
    <rPh sb="29" eb="31">
      <t>イス</t>
    </rPh>
    <rPh sb="35" eb="37">
      <t>イス</t>
    </rPh>
    <phoneticPr fontId="1"/>
  </si>
  <si>
    <t>11-4.疾病・障害特異的理学療法の実際（技術編４）
（歩行器、歩行補助杖の適応と実際）</t>
  </si>
  <si>
    <t>11-5.疾病・障害特異的理学療法の実際（技術編５）
（意思伝達装置、座位保持装置の適応と実際）</t>
  </si>
  <si>
    <t>11-6.疾病・障害特異的理学療法の実際（技術編６）
（装具チェックポイントとバイオメカニクス）</t>
  </si>
  <si>
    <t>11-7.疾病・障害特異的理学療法の実際（技術編７）
（装具療法の実際、最新のエビデンス）</t>
  </si>
  <si>
    <t>11-8.疾病・障害特異的理学療法の実際（技術編8）
（自立支援ロボットの実際）</t>
  </si>
  <si>
    <t>・補装具を必要とする障害者、障害児の病態生理を理解し、適切な補装具の処方について説明することができる。
・義肢・装具や福祉機器・用具に関する知識と技能を習得し、理学療法に必要な評価や介入を実践することができる。
・義肢・装具作成後の二次的合併症予防、重症化予防を踏まえた定期点検（フォローアップ）の考え方やその方法を理解し、説明することができる。
・訪問による装具の対応、多職種との連携の重要性等を理解し、安全で適切に実践することができる。
・患者、家族に対し、適切な理学療法指導、教育を実施することができる。
・活用できる社会資源を理解するとともに、自立支援および疾病管理について説明することができる。</t>
    <phoneticPr fontId="1"/>
  </si>
  <si>
    <t>補装具を必要とする障害者、障害児の病態生理について理解する。また，補装具の分野で用いられる定義や用語について整理する。</t>
  </si>
  <si>
    <t>義肢、装具について整理するとともに補装具の役割について理解する。</t>
  </si>
  <si>
    <t>車椅子、電動車椅子について整理するとともに補装具の役割について理解する。</t>
    <rPh sb="1" eb="3">
      <t>イス</t>
    </rPh>
    <rPh sb="7" eb="9">
      <t>イス</t>
    </rPh>
    <phoneticPr fontId="1"/>
  </si>
  <si>
    <t>歩行器、歩行補助杖について整理するとともに補装具の役割について理解する。</t>
  </si>
  <si>
    <t>重度障害者用意思伝達装置、座位保持装置等について整理するとともに補装具の役割について理解する。</t>
  </si>
  <si>
    <t>補装具の種類について整理し、各補装具の特徴について理解する。適切な補装具の選定のための理学療法評価について習得する。</t>
  </si>
  <si>
    <t>障害者総合支援法の概要、補装具費支給制度について理解する。</t>
  </si>
  <si>
    <t>補装具を利用して生活する上で利用できる社会資源やそれらの活用方法を理解する。</t>
  </si>
  <si>
    <t>装具療法の理解と実際、治療用装具について整理するとともに、装具処方の流れについて理解する。</t>
  </si>
  <si>
    <t>患者・家族教育の重要性について理解し、各種補装具の特徴、注意点等を整理する。また、どのように教育・指導するのかを整理し、具体的な方法を習得する。</t>
  </si>
  <si>
    <t>義肢・装具作成後の定期点検（フォローアップ）の重要性、訪問による装具の対応等について理解する。</t>
  </si>
  <si>
    <t>義肢・装具作成後のチェックポイント、定期点検の重要性について理解し、安全管理の方法を習得する。また、そのために必要なリスクに関する知識や他職種との連携など具体的な方法について学習する。</t>
  </si>
  <si>
    <t>理学療法士による介入の意義や目的について理解する。また、理学療法士の役割について他職種の役割と比較しながら、整理する。</t>
  </si>
  <si>
    <t>自立支援ロボット（歩行補助ロボット等）について整理するとともに自立支援ロボットの役割について理解する。</t>
  </si>
  <si>
    <t>補装具の領域における将来的な展望について、素材開発や各種制御における医工学分野との融合など現在進行している知見や将来展望についての知識を習得する。</t>
  </si>
  <si>
    <t>義足アライメントの問題と対処方法の実際について理解する。</t>
  </si>
  <si>
    <t>短下肢装具と長下肢装具の適応と実際について理解する。</t>
  </si>
  <si>
    <t>車椅子、電動車椅子の適応と実際について理解する。</t>
    <rPh sb="1" eb="3">
      <t>イス</t>
    </rPh>
    <rPh sb="7" eb="9">
      <t>イス</t>
    </rPh>
    <phoneticPr fontId="1"/>
  </si>
  <si>
    <t>歩行器、歩行補助杖の適応と実際について理解する。</t>
  </si>
  <si>
    <t>意思伝達装置、座位保持装置の適応と実際について理解する。</t>
  </si>
  <si>
    <t>装具チェックポイントとバイオメカニクスの実際について理解する。</t>
  </si>
  <si>
    <t>装具療法の実際、最新のエビデンスについて理解する。</t>
  </si>
  <si>
    <t>自立支援ロボット（歩行補助ロボット等）の実際について理解する。</t>
  </si>
  <si>
    <t>物理療法の歴史と定義（用語）</t>
  </si>
  <si>
    <t>ガイドラインにおける物理療法の意義</t>
  </si>
  <si>
    <t>疼痛制御に関する生理学・病理学と物理療法</t>
  </si>
  <si>
    <t>温熱・寒冷療法の基本的知識と生理学的機序　適応と禁忌</t>
  </si>
  <si>
    <t>超音波療法の基本的知識と生理学的機序　適応と禁忌</t>
  </si>
  <si>
    <t>超短波・極超短波の基本的知識と生理学的機序　適応と禁忌</t>
  </si>
  <si>
    <t>衝撃波療法の基本的知識と生理学的機序　適応と禁忌</t>
  </si>
  <si>
    <t>電気刺激療法の基本的知識と生理学的機序　適応と禁忌</t>
  </si>
  <si>
    <t>バイオフィードバック療法の基本的知識と生理学的機序　適応と禁忌</t>
  </si>
  <si>
    <t>光線療法（レーザー・赤外線・紫外線）の基本的知識と生理学的機序　適応と禁忌</t>
  </si>
  <si>
    <t>水治療法の基本的知識と生理学的機序　適応と禁忌</t>
  </si>
  <si>
    <t>牽引療法の基本的知識と生理学的機序　適応と禁忌</t>
  </si>
  <si>
    <t>圧迫・振動療法の基本的知識と生理学的機序　適応と禁忌</t>
  </si>
  <si>
    <t>神経生理学的検査を用いた評価の基本と実際</t>
  </si>
  <si>
    <t>物理療法機器保守管理総論</t>
  </si>
  <si>
    <t>11-1.疾病・障害特異的理学療法の実際（技術編１）
（脳卒中に対する機能的電気刺激療法の実際）</t>
  </si>
  <si>
    <t>11-2.疾病・障害特異的理学療法の実際（技術編２）
（疼痛管理における経皮的電気刺激療法の実際）</t>
  </si>
  <si>
    <t>11-3.疾病・障害特異的理学療法の実際（技術編３）
（運動器疾患における物理療法の実際）</t>
  </si>
  <si>
    <t>11-4.疾病・障害特異的理学療法の実際（技術編４）
（スポーツの領域における物理療法の実際）</t>
  </si>
  <si>
    <t>11-5.疾病・障害特異的理学療法の実際（技術編５）
（創傷・褥瘡に対する電気刺激療法の実際）</t>
  </si>
  <si>
    <t>11-6.疾病・障害特異的理学療法の実際（技術編６）
（ウイメンズヘルスに対する物理療法の実際）</t>
  </si>
  <si>
    <t>11-7.疾病・障害特異的理学療法の実際（技術編７）
（超音波画像装置を用いた評価の理論と実際）</t>
  </si>
  <si>
    <t>11-8.疾病・障害特異的理学療法の実際（技術編8）
（非侵襲的脳刺激療法の理論と実際）</t>
  </si>
  <si>
    <t>・物理療法に適応となる病態生理を理解し，物理療法の生理学的機序について説明することができる．
・物理療法に関するガイドライン等を理解し、評価や治療として物理療法を実践することができる．
・病期，障害に即した物理療法を説明し，適応と禁忌を理解した上で安全に実施することができる．
・物理療法の種類を理解し、各種療法ごとの基本的性質や治療装置の特徴を説明できる．
・患者，家族に対し，適切に物理療法療法を説明し，教育を実施することができる．</t>
    <phoneticPr fontId="1"/>
  </si>
  <si>
    <t>物理療法の歴史と日本及び世界における物理療法の情勢について理解する．また、物理療法で用いられる定義や用語を整理する．</t>
  </si>
  <si>
    <t>物理療法介入の方法や時期等について，各種疾患のガイドラインあるいは指針等に基づいて理解する．</t>
  </si>
  <si>
    <t>疼痛の生理学的及び病理学的メカニズムを理解するとともに、疼痛制御に関する物理療法の作用機序に関して理解する．</t>
  </si>
  <si>
    <t>温熱療法及び寒冷療法の基本的知識や生理学的機序を理解する．また、安全かつ有効に温熱・寒冷療法が行えるよう適応と禁忌を理解する．</t>
  </si>
  <si>
    <t>超音波療法の基本的知識や生理学的機序を理解する．また、安全かつ有効に超音波療法が行えるよう適応と禁忌を理解する．</t>
  </si>
  <si>
    <t>超短波・極超短波の基本的知識や生理学的機序を理解する．また、安全かつ有効に超短波・極超短波が行えるよう適応と禁忌を理解する．</t>
  </si>
  <si>
    <t>衝撃波療法の基本的知識や生理学的機序を理解する．また、安全かつ有効に衝撃波療法が行えるよう適応と禁忌を理解する．</t>
  </si>
  <si>
    <t>電気刺激療法の基本的知識や生理学的機序を理解する．また、安全かつ有効に電気刺激療法が行えるよう適応と禁忌を理解する．</t>
  </si>
  <si>
    <t>バイオフィードバック療法の基本的知識や生理学的機序を理解する．また、安全かつ有効にバイオフィードバック療法が行えるよう適応と禁忌を理解する．</t>
  </si>
  <si>
    <t>光線療法の基本的知識や生理学的機序を理解する．また、安全かつ有効に光線療法が行えるよう適応と禁忌を理解する．</t>
  </si>
  <si>
    <t>水治療法の基本的知識や生理学的機序を理解する．また、安全かつ有効に水治療法が行えるよう適応と禁忌を理解する．</t>
  </si>
  <si>
    <t>牽引療法の基本的知識や生理学的機序を理解する．また、安全かつ有効に牽引療法が行えるよう適応と禁忌を理解する．</t>
  </si>
  <si>
    <t>圧迫・振動療法の基本的知識や生理学的機序を理解する．また、安全かつ有効に圧迫・振動療法が行えるよう適応と禁忌を理解する．</t>
  </si>
  <si>
    <t>電気診断法や筋電図解析を用いた神経・筋機能評価方法の基本と実際に関して理解する．</t>
  </si>
  <si>
    <t>物理療法機器の安全性に関わる法規を理解するとともに、保守管理に関して理解する．</t>
  </si>
  <si>
    <t>脳卒中に対する機能的電気刺激療法の理論と実際について習得する．</t>
  </si>
  <si>
    <t>疼痛管理に対する経皮的電気刺激療法の理論と実際について習得する．</t>
  </si>
  <si>
    <t>運動器疾患に対する物理療法の目的や理論に関して理解し、実際に物理療法を行う手法を習得する．</t>
  </si>
  <si>
    <t>スポーツ領域における物理療法の目的や理論に関して理解し、実際に物理療法を行う手法を習得する．</t>
  </si>
  <si>
    <t>創傷・褥瘡における電気刺激療法の目的や理論に関して理解し、その手法を習得する．</t>
  </si>
  <si>
    <t>尿失禁などのウイメンズヘルスにおける電気刺激療法の目的や理論に関して理解し、その手法を習得する．</t>
  </si>
  <si>
    <t>超音波画像装置を用いた評価方法に関して理解するとともに実際の手法を習得する．</t>
  </si>
  <si>
    <t>非侵襲的脳刺激療法の目的や理論に関して理解し、その実際の手法について習得する．</t>
  </si>
  <si>
    <t>褥瘡・創傷によって生じる障害とその評価および予後予測</t>
  </si>
  <si>
    <t>褥瘡・創傷による運動機能障害に対する理学療法</t>
  </si>
  <si>
    <t>褥瘡・創傷による創面環境調整に対する理学療法</t>
  </si>
  <si>
    <t>褥瘡・創傷による活動・参加制限に対する理学療法</t>
  </si>
  <si>
    <t>発症予防、重症化予防、再発予防、合併症予防</t>
  </si>
  <si>
    <t>11-1.疾病・障害特異的理学療法の実際（技術編１）
（熱傷に対する予防・ケアの実際）</t>
  </si>
  <si>
    <t>11-2.疾病・障害特異的理学療法の実際（技術編２）
（褥瘡に対する予防・ケアの実際）</t>
  </si>
  <si>
    <t>11-3.疾病・障害特異的理学療法の実際（技術編３）
（創傷一般に対する予防・ケアの実際）</t>
  </si>
  <si>
    <t>11-4.疾病・障害特異的理学療法の実際（技術編４）
（減圧・体位変換の実際）</t>
  </si>
  <si>
    <t>11-5.疾病・障害特異的理学療法の実際（技術編５）
（皮膚管理（スキンケア）の実際）</t>
  </si>
  <si>
    <t>11-6.疾病・障害特異的理学療法の実際（技術編６）
（シーティングの実際）</t>
  </si>
  <si>
    <t>11-7.疾病・障害特異的理学療法の実際（技術編７）
（栄養状態の改善の実際）</t>
  </si>
  <si>
    <t>11-8.疾病・障害特異的理学療法の実際（技術編8）
（褥瘡・創傷ケアにおける物理療法の実際）</t>
  </si>
  <si>
    <t>・褥瘡・創傷ケアの理学療法に必要となる病態生理を理解し，診断や治療，予後予測について説明することができる．
・理学療法ガイドライン等を理解し，評価や治療介入を実践することができる．
・病期，病態に即した理学療法を説明し，実施することができる．
・褥瘡・創傷ケアの発症予防や重症化予防，再発予防，合併症予防の考え方やその方法を理解し，説明することができる．
・患者，家族に対し，適切な理学療法指導，教育を実施することができる．
・活用できる社会資源を理解するとともに，自立支援および疾病管理について説明することができる．</t>
    <phoneticPr fontId="1"/>
  </si>
  <si>
    <t>褥瘡・創傷によって生じる障害を整理するとともに，その障害の評価方法を習得する．また，評価に基づいた予後予測の考え方や方法を理解し，予後予測に基づく理学療法介入の意義を確認する．</t>
  </si>
  <si>
    <t>褥瘡・創傷による運動機能障害に対する理学療法の基本的な考え方を整理する．またそれらの介入による効果やその検証方法について理解する.</t>
  </si>
  <si>
    <t>褥瘡・創傷による創傷治癒環境に対する理学療法（物理療法・運動療法）の基本的な考え方を整理する．またそれらの介入による効果やその検証方法について理解する.</t>
  </si>
  <si>
    <t>褥瘡・創傷による活動・参加制限の特徴を整理する．またその要因を検証するとともに，理学療法による介入の考え方や方法について理解する.</t>
  </si>
  <si>
    <t>褥瘡・創傷の発症予防や重症化予防，再発予防、合併症予防の考え方やその具体的な方法を理解する．またその効果検証の方法を確認する．</t>
  </si>
  <si>
    <t>熱傷に対する治療目標の設定や予防・治療アプローチの原則を理解し、その障害特性に合わせた介入の方法を習得する.</t>
  </si>
  <si>
    <t>褥瘡に対する治療目標の設定や予防・治療アプローチの原則を理解し、その障害特性に合わせた理学療法（介入）の方法を習得する.</t>
  </si>
  <si>
    <t>創傷（糖尿病性潰瘍，膠原病・血管炎，下腿潰瘍・下肢静脈瘤）に対する治療目標の設定や予防・治療アプローチの原則を理解し、その障害特性に合わせた介入の方法を習得する.</t>
  </si>
  <si>
    <t>褥瘡・創傷ケアにおける減圧・体位交換の治療アプローチの原則を理解し、その障害特性に合わせた介入の方法を習得する.</t>
  </si>
  <si>
    <t>褥瘡・創傷ケアにおける皮膚管理（スキンケア）アプローチの原則を理解し、その障害特性に合わせた介入の方法を習得する.</t>
  </si>
  <si>
    <t>褥瘡・創傷ケアにおける車椅子シーティングアプローチの原則を理解し、その障害特性に合わせた介入の方法を習得する.</t>
  </si>
  <si>
    <t>褥瘡・創傷ケアにおける栄養状態の改善とその治療アプローチの原則を理解し、その障害特性に合わせた介入の方法を習得する.</t>
  </si>
  <si>
    <t>褥瘡・創傷ケアにおける物理療法アプローチの原則を理解し、その障害特性に合わせた介入の方法を習得する.</t>
  </si>
  <si>
    <t>疼痛の生理学的機序</t>
  </si>
  <si>
    <t>慢性疼痛のエビデンスと介入法</t>
  </si>
  <si>
    <t>慢性疼痛患者の心理・行動とコミュニケーション</t>
  </si>
  <si>
    <t>疼痛に対する薬物療法</t>
  </si>
  <si>
    <t>患者教育・セルフマネジメントの意義とその方法</t>
  </si>
  <si>
    <t>疼痛のスクリーニングと問診</t>
  </si>
  <si>
    <t>疼痛の評価</t>
  </si>
  <si>
    <t>疼痛に対する徒手療法・運動療法</t>
  </si>
  <si>
    <t>疼痛に対する物理療法　電気刺激療法</t>
  </si>
  <si>
    <t>疼痛に対する物理療法　温熱療法・超音波療法</t>
  </si>
  <si>
    <t>疼痛に対する認知行動療法・患者教育</t>
  </si>
  <si>
    <t>疼痛に対する集学的アプローチ</t>
  </si>
  <si>
    <t>疼痛の重症化予防，再発予防</t>
  </si>
  <si>
    <t>末梢性・中枢性感作の基礎と介入法</t>
  </si>
  <si>
    <t>複合性局所疼痛症候群（CRPS）の基礎と介入法</t>
  </si>
  <si>
    <t>11-1.疾病・障害特異的理学療法の実際（技術編１）
（脳卒中患者の疼痛に対する疼痛管理）</t>
  </si>
  <si>
    <t>11-2.疾病・障害特異的理学療法の実際（技術編２）
（幻視痛に対する疼痛管理）</t>
  </si>
  <si>
    <t>11-3.疾病・障害特異的理学療法の実際（技術編３）
（頸部痛に対する疼痛管理）</t>
  </si>
  <si>
    <t>11-4.疾病・障害特異的理学療法の実際（技術編４）
（腰痛に対する疼痛管理）</t>
  </si>
  <si>
    <t>11-5.疾病・障害特異的理学療法の実際（技術編５）
（膝関節痛に対する疼痛管理）</t>
  </si>
  <si>
    <t>11-6.疾病・障害特異的理学療法の実際（技術編６）
（急性痛（術後痛）に関する疼痛管理）</t>
  </si>
  <si>
    <t>11-7.疾病・障害特異的理学療法の実際（技術編７）
（がん性疼痛に対する疼痛管理）</t>
  </si>
  <si>
    <t>11-8.疾病・障害特異的理学療法の実際（技術編8）
（CRPSに対する疼痛管理）</t>
  </si>
  <si>
    <t>・疼痛管理に対する理学療法に必要となる病態生理を理解し，診断や治療について説明することができる．
・疼痛に関するガイドライン等を理解し，評価や治療介入を実践することができる．
・疼痛の病期，障害に即した理学療法を説明し，実施することができる．
・疼痛の重症化予防や再発予防の考え方やその方法を理解し，説明することができる．
・患者，家族に対し，適切な理学療法指導，教育を実施することができる．</t>
    <phoneticPr fontId="1"/>
  </si>
  <si>
    <t>疼痛の生理学的及び病理学的メカニズムを理解するとともに、疼痛制御メカニズムについて理解する．</t>
  </si>
  <si>
    <t>慢性疼痛の病態とその介入の方法や時期等について，各種疾患のガイドラインあるいは指針等に基づいて理解する．</t>
  </si>
  <si>
    <t>慢性疼痛患者の心理と行動について理解する．また，慢性疼痛患者に対するコミュニケーションの方法について習得する．</t>
  </si>
  <si>
    <t>疼痛に対する薬物療法と作用機序を理解する．また，副作用やリスク管理の注意点について理解する．</t>
  </si>
  <si>
    <t>疼痛患者に対する患者教育とセルフマネジメントの意義・重要性を理解するとともに，どのように教育・指導するのかを整理し，習得する．</t>
  </si>
  <si>
    <t>疼痛のスクリーニングツールとその方法について理解する．また，疼痛患者に対する問診の方法と注意点について整理する．</t>
  </si>
  <si>
    <t>疼痛や疼痛に関連して生じる機能障害・活動制限の評価方法について理解する．また，治療効果判定に用いるアウトカムについても理解する．</t>
  </si>
  <si>
    <t>疼痛に対する徒手療法や運動療法の疼痛制御メカニズムやエビデンスについて整理する．また，リスク管理における注意点や介入の方法を理解する．</t>
  </si>
  <si>
    <t>疼痛に対する電気刺激療法の疼痛制御メカニズムやエビデンスについて整理する．また，また，リスク管理における注意点や介入の方法を理解する．</t>
  </si>
  <si>
    <t>疼痛に対する温熱療法や超音波療法の疼痛制御メカニズムやエビデンスについて整理する．また，リスク管理における注意点や介入の方法を理解する．</t>
  </si>
  <si>
    <t>疼痛に対する認知行動療法・患者教育の有用性やエビデンスについて整理する．また，リスク管理における注意点や介入の方法を理解する．</t>
  </si>
  <si>
    <t>疼痛に対する集学的アプローチの意義やその介入方法について理解する．また，理学療法士の役割や他職種との連携についても理解する．</t>
  </si>
  <si>
    <t>疼痛の重症化や再発に関する基礎知識を整理する．また，重症化や再発に対する対処方法や予防法について理解する．</t>
  </si>
  <si>
    <t>末梢性・中枢性感作のメカニズムと神経システムの変化について知識を整理する．また，介入の方法とその根拠について理解する．</t>
  </si>
  <si>
    <t>CRPSの病態について知識を整理する．また，リスク管理における注意点や介入の方法とその根拠について理解する．</t>
  </si>
  <si>
    <t>脳卒中患者の疼痛のメカニズムと評価・理学療法について実践例に基づき，理解する．</t>
  </si>
  <si>
    <t>幻視痛のメカニズムと評価・理学療法について実践例に基づき，理解する．</t>
  </si>
  <si>
    <t>頸部痛のメカニズムと評価・理学療法について実践例に基づき，理解する．</t>
  </si>
  <si>
    <t>腰痛のメカニズムと評価・理学療法について実践例に基づき，理解する．</t>
  </si>
  <si>
    <t>膝関節痛（変形性膝関節症）のメカニズムと評価・理学療法について実践例に基づき，理解する．</t>
  </si>
  <si>
    <t>急性痛（術後痛）のメカニズムと評価・理学療法について実践例に基づき，理解する．</t>
  </si>
  <si>
    <t>がん性疼痛のメカニズムと評価・理学療法について実践例に基づき，理解する．</t>
  </si>
  <si>
    <t>CRPSのメカニズムと評価・理学療法について実践例に基づき，理解する．</t>
  </si>
  <si>
    <t>呼吸理学療法</t>
  </si>
  <si>
    <t>管理学総論</t>
  </si>
  <si>
    <t>教育学総論</t>
  </si>
  <si>
    <t>組織学総論</t>
  </si>
  <si>
    <t>情報学総論</t>
  </si>
  <si>
    <t>理学療法概論</t>
  </si>
  <si>
    <t>理学療法管理概論</t>
  </si>
  <si>
    <t>理学療法専門概論</t>
  </si>
  <si>
    <t>人材育成論</t>
  </si>
  <si>
    <t>人的資源管理論</t>
  </si>
  <si>
    <t>理学療法組織管理論</t>
  </si>
  <si>
    <t>ヘルスケアサービス管理論</t>
  </si>
  <si>
    <t>医療経済論</t>
  </si>
  <si>
    <t>保健医療福祉政策論</t>
  </si>
  <si>
    <t>保健医療福祉組織論</t>
  </si>
  <si>
    <t>経営管理論</t>
  </si>
  <si>
    <t>11-1.臨床教育の実際（技術編１）
On the Job Trainingの実際</t>
  </si>
  <si>
    <t>11-2.臨床教育の実際（技術編２）
Off the Job Trainingの実際</t>
  </si>
  <si>
    <t>11-3.臨床教育の実際（技術編３）
他職種連携・他職種協働</t>
  </si>
  <si>
    <t>11-4.臨床教育の実際（技術編４）
臨床教育効果判定</t>
  </si>
  <si>
    <t>11-5.臨床教育の実際（技術編５）
臨床実習指導法</t>
  </si>
  <si>
    <t>11-6.臨床教育の実際（技術編６）
クリニカルラダー</t>
  </si>
  <si>
    <t>11-7.臨床教育の実際（技術編７）
コミュニケーション論</t>
  </si>
  <si>
    <t>11-8.臨床教育の実際（技術編8）
研究活動教育</t>
  </si>
  <si>
    <t xml:space="preserve">・臨床教育を行う上での基礎となる考え方や理論を説明できる．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・医療経済や保健医療福祉政策を理解し，臨床教育を実施することができる．	</t>
    <phoneticPr fontId="1"/>
  </si>
  <si>
    <t>管理学に関する理論やその方法を整理し、臨床教育へ応用するための知識を習得する．</t>
  </si>
  <si>
    <t>教育学に関する理論やその方法を整理し、臨床教育へ応用するための知識を習得する．</t>
  </si>
  <si>
    <t>組織やそれによる協働に関する理論や方法を整理し、臨床教育へ応用するための知識を習得する．</t>
  </si>
  <si>
    <t>情報学に関する理論やその役割を整理し、臨床教育へ応用するための知識を習得する．</t>
  </si>
  <si>
    <t>理学療法教育の変遷と教育制度を整理し、時代に即した臨床教育に必要となる知識を習得する．</t>
  </si>
  <si>
    <t>理学療法における管理の基本的原則と管理の在り方について整理し、臨床教育へ応用するための知識を習得する．</t>
  </si>
  <si>
    <t>医療専門職としての理学療法士の役割と理学療法専門教育の在り方を整理し、それを理解する．</t>
  </si>
  <si>
    <t>わが国の理学療法現場が抱える課題や求められるスキルを整理し、人材育成や教育方法に関して理解する．</t>
  </si>
  <si>
    <t>臨床教育における指導者の能力や役割を理解し、臨床現場における人材資源の最適化に関して理解する．</t>
  </si>
  <si>
    <t>組織の一員としての人材管理の基本的原則とその管理方法の実際に関して理解する．</t>
  </si>
  <si>
    <t>健康の保持及び増進、介護予防を通じた，健康寿命の延伸に資するヘルスケアサービスを整理し、臨床教育において必要となる知識を習得する</t>
  </si>
  <si>
    <t>経済学的手法を用いた分析から理学療法サービスに関する課題を臨床教育の側面から整理し、それを理解する．</t>
  </si>
  <si>
    <t>理学療法に関連する法律や制度に関して、社会的背景や政策形成過程を含め整理し、それを理解するとともに臨床教育で実践できるスキルを習得する．</t>
  </si>
  <si>
    <t>保健医療福祉サービスに関わる職種や役割を整理し、それらにより構成される組織を理解するとともに臨床教育での連携やそれに必要な理論を習得する．</t>
  </si>
  <si>
    <t>医療介護施設等における経営・管理について整理し、それを理解するとともに臨床教育で実践できるスキルを習得する．．</t>
  </si>
  <si>
    <t>On the Job Trainingを行う上での基盤となる考え方や理論を理解し、それを実践することができる．</t>
  </si>
  <si>
    <t>Off the Job Trainingを行う上での基盤となる考え方や理論を理解し、それを実践することができる．</t>
  </si>
  <si>
    <t>他職種連携・他職種協働を行う上での基盤となる考え方や理論を理解し、それを実践することができる．</t>
  </si>
  <si>
    <t>臨床教育効果判定を行う上での基礎となる考え方や理論を理解し、それを実践することができる．</t>
  </si>
  <si>
    <t>臨床実習指導を行う上での基盤となる考え方や理論を理解し、それを実践することができる．</t>
  </si>
  <si>
    <t>クリニカルラダーの構築並びに運用を行う上での基盤となる考え方や理論を理解し、それを実践することができる．</t>
  </si>
  <si>
    <t>臨床教育に必要なコミュニケーション論を理解し、それを実践することができる．</t>
  </si>
  <si>
    <t>研究活動教育を行う上での基盤となる考え方や理論を理解し、それを実践することができる．</t>
  </si>
  <si>
    <t>11-1.領域・医療機関機能別の理学療法管理・運営の実際-急性期医療-（技術編１）</t>
  </si>
  <si>
    <t>11-2.領域・医療機関機能別の理学療法管理・運営の実際-回復期病棟-（技術編２）</t>
  </si>
  <si>
    <t>11-3.領域・医療機関機能別の理学療法管理・運営の実際-療養病棟-（技術編３）</t>
  </si>
  <si>
    <t>11-3.領域・医療機関機能別の理学療法管理・運営の実際-小児施設-（技術編４）</t>
  </si>
  <si>
    <t>11-4.領域・医療機関機能別の理学療法管理・運営の実際-訪問理学療法-（技術編５）</t>
  </si>
  <si>
    <t>11-4.領域・医療機関機能別の理学療法管理・運営の実際-通所施設-（技術編６）</t>
  </si>
  <si>
    <t>11-5.領域・医療機関機能別の理学療法管理・運営の実際-介護保険施設-（技術編７）</t>
  </si>
  <si>
    <t>11-7.災害・緊急時の避難所における理学療法管理・運営（技術編８）</t>
  </si>
  <si>
    <t>・管理・運営を行う上での基礎となる考え方や理論を説明できる．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・医療経済や保健医療福祉政策を理解し，管理・運営を実施することができる．</t>
    <phoneticPr fontId="1"/>
  </si>
  <si>
    <t>管理学に関する理論やその方法を整理し、理学療法の管理・運営へ応用するための知識を習得する．</t>
    <rPh sb="19" eb="23">
      <t xml:space="preserve">リガクリョウホウノカンリ・ウンエイ </t>
    </rPh>
    <rPh sb="37" eb="39">
      <t xml:space="preserve">チシキヲシュウトクスル </t>
    </rPh>
    <phoneticPr fontId="18"/>
  </si>
  <si>
    <t>教育学に関する理論やその方法を整理し、理学療法の管理・運営へ応用するための知識を習得する．</t>
    <rPh sb="0" eb="2">
      <t xml:space="preserve">キョウイク </t>
    </rPh>
    <phoneticPr fontId="18"/>
  </si>
  <si>
    <t>組織やそれによる協働に関する理論や方法を整理し、理学療法の管理・運営へ応用するための知識を習得する．</t>
    <rPh sb="8" eb="10">
      <t xml:space="preserve">ソレニヨルキョウドウ </t>
    </rPh>
    <rPh sb="14" eb="16">
      <t xml:space="preserve">リロンヤ </t>
    </rPh>
    <rPh sb="17" eb="19">
      <t xml:space="preserve">ホウホウ </t>
    </rPh>
    <rPh sb="24" eb="28">
      <t xml:space="preserve">リガクリョウホウノ </t>
    </rPh>
    <rPh sb="29" eb="31">
      <t xml:space="preserve">カンリ・ウンエイ </t>
    </rPh>
    <phoneticPr fontId="18"/>
  </si>
  <si>
    <t>情報学に関する理論やその役割を整理し、理学療法の管理・運営へ応用するための知識を習得する．</t>
    <rPh sb="0" eb="2">
      <t xml:space="preserve">ジョウホウ </t>
    </rPh>
    <rPh sb="12" eb="14">
      <t xml:space="preserve">ヤクワリ </t>
    </rPh>
    <phoneticPr fontId="18"/>
  </si>
  <si>
    <t>理学療法における管理・運営の変遷を整理し、時代に即した管理・運営に必要となる知識を習得する．</t>
  </si>
  <si>
    <t>理学療法における管理の基本的原則と管理の在り方について整理し、理学療法を効果的に展開するための管理手法を習得する</t>
  </si>
  <si>
    <t>理学療法士の能力や役割を理解し、管理・運営における人材資源の最適化に関して理解する．</t>
    <rPh sb="0" eb="2">
      <t xml:space="preserve">カンリ・ウンエイ </t>
    </rPh>
    <rPh sb="9" eb="14">
      <t xml:space="preserve">リガクリョウホウシ </t>
    </rPh>
    <phoneticPr fontId="18"/>
  </si>
  <si>
    <t>健康の保持及び増進、介護予防を通じた，健康寿命の延伸に資するヘルスケアサービスを整理し、その管理・運営に必要となる知識を習得する</t>
    <rPh sb="40" eb="42">
      <t xml:space="preserve">セイリ </t>
    </rPh>
    <phoneticPr fontId="18"/>
  </si>
  <si>
    <t>経済学的手法を用いた分析から理学療法サービスに関する課題を管理・運営の側面から整理し、それを理解する．</t>
    <rPh sb="29" eb="31">
      <t xml:space="preserve">カンリ・ウンエイ </t>
    </rPh>
    <phoneticPr fontId="18"/>
  </si>
  <si>
    <t>理学療法に関連する法律や制度に関して、社会的背景や政策形成過程を含め整理し、それを理解するとともに管理・運営領域で実践できるスキルを習得する．</t>
    <rPh sb="49" eb="51">
      <t xml:space="preserve">カンリ・ウンエイ </t>
    </rPh>
    <rPh sb="54" eb="56">
      <t xml:space="preserve">リョウイキ </t>
    </rPh>
    <phoneticPr fontId="18"/>
  </si>
  <si>
    <t>保健医療福祉サービスに関わる職種や役割を整理し、それらにより構成される組織を理解するとともに管理・運営に必要な理論を習得する．</t>
    <rPh sb="0" eb="6">
      <t xml:space="preserve">ホケンイリョウフクシ </t>
    </rPh>
    <rPh sb="11" eb="12">
      <t xml:space="preserve">カカワルショクシュヤ </t>
    </rPh>
    <rPh sb="17" eb="19">
      <t xml:space="preserve">ヤクワリヲセイリシ </t>
    </rPh>
    <rPh sb="30" eb="32">
      <t xml:space="preserve">コウセイサレルソシキノ </t>
    </rPh>
    <rPh sb="46" eb="48">
      <t xml:space="preserve">カンリ・ウンエイ </t>
    </rPh>
    <rPh sb="58" eb="60">
      <t xml:space="preserve">シュウトクスル </t>
    </rPh>
    <phoneticPr fontId="18"/>
  </si>
  <si>
    <t>経営学を基盤として組織の管理に関する基本理論を学び、理学療法の経営・管理に必要な知識を習得する</t>
  </si>
  <si>
    <t>急性期医療おける理学療法管理・運営の実際を理解する。</t>
  </si>
  <si>
    <t>回復期病棟おける理学療法管理・運営の実際を理解する。</t>
  </si>
  <si>
    <t>療養病棟おける理学療法管理・運営の実際を理解する。</t>
  </si>
  <si>
    <t>小児施設における理学療法管理・運営の実際を理解する。</t>
  </si>
  <si>
    <t>訪問における理学療法管理・運営の実際を理解する。</t>
  </si>
  <si>
    <t>通所施設における理学療法管理・運営の実際を理解する。</t>
  </si>
  <si>
    <t>介護保険施設における理学療法管理・運営の実際を理解する。</t>
  </si>
  <si>
    <t>災害・緊急時の避難所における理学療法管理・運営の実際を理解する。</t>
  </si>
  <si>
    <t>11-1.学校教育の実際（技術編１）
（授業設計の実際）</t>
    <phoneticPr fontId="1"/>
  </si>
  <si>
    <t>11-2.学校教育の実際（技術編２）
（講義法の実際）</t>
    <phoneticPr fontId="1"/>
  </si>
  <si>
    <t>11-3.学校教育の実際（技術編３）
（アクティブラーニングの実際）</t>
    <phoneticPr fontId="1"/>
  </si>
  <si>
    <t>11-4.学校教育の実際（技術編４）
（学習評価の実際）</t>
    <phoneticPr fontId="1"/>
  </si>
  <si>
    <t>11-5.学校教育の実際（技術編５）
（研究指導の実際）</t>
    <phoneticPr fontId="1"/>
  </si>
  <si>
    <t>11-6.学校教育の実際（技術編６）
（授業改善の実際）</t>
    <phoneticPr fontId="1"/>
  </si>
  <si>
    <t>11-7.学校教育の実際（技術編７）
（臨床実習の意義）</t>
    <phoneticPr fontId="1"/>
  </si>
  <si>
    <t>11-8.学校教育の実際（技術編8）
（障害学生支援の実際）</t>
    <phoneticPr fontId="1"/>
  </si>
  <si>
    <t>・学校教育を行う上での基礎となる考え方や理論を説明できる．
・理論を理学療法および関連する領域に応用し，実践することができる．
・人材を資源として育成および管理することができる．
・医療経済や保健医療福祉政策を理解し，学校教育を実施することができる．</t>
    <phoneticPr fontId="1"/>
  </si>
  <si>
    <t>管理学に関する理論を整理し、学校教育へ応用するための知識を習得する．</t>
  </si>
  <si>
    <t>教育理論とそれを基盤とした教育方法に関する知識を整理し、それを理解する．</t>
  </si>
  <si>
    <t>組織やそれによる協働に関する理論や方法を整理し、学校教育へ応用するための知識を習得する．</t>
  </si>
  <si>
    <t>管理学に関する理論やその役割を整理し、学校教育へ応用するための知識を習得する．</t>
  </si>
  <si>
    <t>理学療法教育の変遷と教育制度を整理し、時代に即した学校教育に必要となる知識を習得する．</t>
  </si>
  <si>
    <t>理学療法における管理の基本的原則と管理の在り方について整理し、学校教育へ応用するための知識を習得する．</t>
  </si>
  <si>
    <t>学校教育における教員の能力や教員の役割を理解し、教育現場における人材資源の最適化に関して理解する．</t>
  </si>
  <si>
    <t>健康の保持及び増進、介護予防を通じた，健康寿命の延伸に資するヘルスケアサービスを整理し、学校教育において必要となる知識を習得する.</t>
  </si>
  <si>
    <t>経済学的手法を用いた分析から理学療法サービスに関する課題を学校教育の側面から整理し、それを理解する．</t>
  </si>
  <si>
    <t>理学療法に関連する法律や制度に関して、社会的背景や政策形成過程を含め整理し、それを理解するとともに学校教育で実践できるスキルを習得する．</t>
  </si>
  <si>
    <t>保健医療福祉サービスに関わる職種や役割を整理し、それらにより構成される組織を理解するとともに学校教育での連携やそれに必要な理論を習得する．</t>
  </si>
  <si>
    <t>学校における経営・管理について整理し、それを理解するとともに学校教育で実践できるスキルを習得する．</t>
  </si>
  <si>
    <t>授業設計を行う上での基盤となる考え方や理論を理解し、それを実践することができる．</t>
  </si>
  <si>
    <t>講義法を行う上での基盤となる考え方や理論を理解し、それを実践することができる．</t>
  </si>
  <si>
    <t>アクティブラーニングを行う上での基盤となる考え方や理論を理解し、それを実践することができる．</t>
  </si>
  <si>
    <t>学習評価を行う上での基礎となる考え方や理論を理解し、それを実践することができる．</t>
  </si>
  <si>
    <t>研究指導を行う上での基盤となる考え方や理論を理解し、それを実践することができる．</t>
  </si>
  <si>
    <t>授業改善を行う上での基盤となる考え方や理論を理解し、それを実践することができる．</t>
  </si>
  <si>
    <t>臨床実習教育を行う上での基盤となる考え方や理論を理解し、それを実践することができる．</t>
  </si>
  <si>
    <t>障害学生支援を行う上での基盤となる考え方や理論を理解し、それを実践することができる．</t>
  </si>
  <si>
    <t>【注意事項】</t>
    <rPh sb="1" eb="3">
      <t>チュウイ</t>
    </rPh>
    <rPh sb="3" eb="5">
      <t>ジコウ</t>
    </rPh>
    <phoneticPr fontId="1"/>
  </si>
  <si>
    <r>
      <t>◆変更点は必ず</t>
    </r>
    <r>
      <rPr>
        <sz val="11"/>
        <color rgb="FFFF0000"/>
        <rFont val="ＭＳ Ｐゴシック"/>
        <family val="3"/>
        <charset val="128"/>
        <scheme val="minor"/>
      </rPr>
      <t>「赤字」</t>
    </r>
    <r>
      <rPr>
        <sz val="11"/>
        <color theme="1"/>
        <rFont val="ＭＳ Ｐゴシック"/>
        <family val="3"/>
        <charset val="128"/>
        <scheme val="minor"/>
      </rPr>
      <t>で記載してください</t>
    </r>
    <rPh sb="1" eb="3">
      <t>ヘンコウ</t>
    </rPh>
    <rPh sb="3" eb="4">
      <t>テン</t>
    </rPh>
    <rPh sb="5" eb="6">
      <t>カナラ</t>
    </rPh>
    <rPh sb="8" eb="10">
      <t>アカジ</t>
    </rPh>
    <rPh sb="12" eb="14">
      <t>キサイ</t>
    </rPh>
    <phoneticPr fontId="1"/>
  </si>
  <si>
    <t>【１】教育機関の情報（※必須記入）</t>
    <rPh sb="3" eb="5">
      <t>キョウイク</t>
    </rPh>
    <rPh sb="5" eb="7">
      <t>キカン</t>
    </rPh>
    <rPh sb="8" eb="10">
      <t>ジョウホウ</t>
    </rPh>
    <rPh sb="12" eb="14">
      <t>ヒッス</t>
    </rPh>
    <rPh sb="14" eb="16">
      <t>キニュウ</t>
    </rPh>
    <phoneticPr fontId="1"/>
  </si>
  <si>
    <t>【様式5】</t>
    <rPh sb="1" eb="3">
      <t>ヨウシキ</t>
    </rPh>
    <phoneticPr fontId="3"/>
  </si>
  <si>
    <t>科目担当講師の経歴</t>
    <rPh sb="0" eb="2">
      <t>カモク</t>
    </rPh>
    <rPh sb="2" eb="4">
      <t>タントウ</t>
    </rPh>
    <rPh sb="4" eb="6">
      <t>コウシ</t>
    </rPh>
    <rPh sb="7" eb="9">
      <t>ケイレキ</t>
    </rPh>
    <phoneticPr fontId="3"/>
  </si>
  <si>
    <t>フリガナ</t>
    <phoneticPr fontId="3"/>
  </si>
  <si>
    <t>生年月日</t>
    <rPh sb="0" eb="4">
      <t>セイネンガッピ</t>
    </rPh>
    <phoneticPr fontId="3"/>
  </si>
  <si>
    <t>氏　名</t>
    <rPh sb="0" eb="1">
      <t>シ</t>
    </rPh>
    <rPh sb="2" eb="3">
      <t>メイ</t>
    </rPh>
    <phoneticPr fontId="3"/>
  </si>
  <si>
    <t>年</t>
    <rPh sb="0" eb="1">
      <t>ネン</t>
    </rPh>
    <phoneticPr fontId="3"/>
  </si>
  <si>
    <t>月</t>
    <rPh sb="0" eb="1">
      <t>ガツ</t>
    </rPh>
    <phoneticPr fontId="3"/>
  </si>
  <si>
    <t>日</t>
    <rPh sb="0" eb="1">
      <t>ヒ</t>
    </rPh>
    <phoneticPr fontId="3"/>
  </si>
  <si>
    <t>所属</t>
    <rPh sb="0" eb="2">
      <t>ショゾク</t>
    </rPh>
    <phoneticPr fontId="3"/>
  </si>
  <si>
    <t>〒</t>
    <phoneticPr fontId="3"/>
  </si>
  <si>
    <t>－</t>
    <phoneticPr fontId="3"/>
  </si>
  <si>
    <t>担当科目名</t>
    <rPh sb="0" eb="5">
      <t>タントウカモクメイ</t>
    </rPh>
    <phoneticPr fontId="3"/>
  </si>
  <si>
    <t>学歴（取得免許、学位、登録・専門・認定理学療法士含む）</t>
    <rPh sb="11" eb="13">
      <t>トウロク</t>
    </rPh>
    <rPh sb="14" eb="16">
      <t>センモン</t>
    </rPh>
    <rPh sb="19" eb="24">
      <t>リガクリョウホウシ</t>
    </rPh>
    <phoneticPr fontId="3"/>
  </si>
  <si>
    <t>（西暦）年月</t>
    <rPh sb="1" eb="3">
      <t>セイレキ</t>
    </rPh>
    <rPh sb="4" eb="6">
      <t>ネンゲツ</t>
    </rPh>
    <phoneticPr fontId="3"/>
  </si>
  <si>
    <t>事　　　　　　　　　　項</t>
    <rPh sb="0" eb="1">
      <t>コト</t>
    </rPh>
    <rPh sb="11" eb="12">
      <t>コウ</t>
    </rPh>
    <phoneticPr fontId="3"/>
  </si>
  <si>
    <t>月</t>
    <rPh sb="0" eb="1">
      <t>ゲツ</t>
    </rPh>
    <phoneticPr fontId="3"/>
  </si>
  <si>
    <t>月</t>
  </si>
  <si>
    <t>職　　　歴</t>
    <rPh sb="0" eb="1">
      <t>ショク</t>
    </rPh>
    <rPh sb="4" eb="5">
      <t>レキ</t>
    </rPh>
    <phoneticPr fontId="3"/>
  </si>
  <si>
    <t>教 育 業 績</t>
    <phoneticPr fontId="3"/>
  </si>
  <si>
    <t>研 究 業 績</t>
    <rPh sb="0" eb="1">
      <t>ケン</t>
    </rPh>
    <rPh sb="2" eb="3">
      <t>キワム</t>
    </rPh>
    <rPh sb="4" eb="5">
      <t>ゴウ</t>
    </rPh>
    <rPh sb="6" eb="7">
      <t>イサオ</t>
    </rPh>
    <phoneticPr fontId="3"/>
  </si>
  <si>
    <t>学会及び社会における活動等</t>
    <rPh sb="0" eb="2">
      <t>ガッカイ</t>
    </rPh>
    <rPh sb="2" eb="3">
      <t>オヨ</t>
    </rPh>
    <rPh sb="4" eb="6">
      <t>シャカイ</t>
    </rPh>
    <rPh sb="10" eb="12">
      <t>カツドウ</t>
    </rPh>
    <rPh sb="12" eb="13">
      <t>トウ</t>
    </rPh>
    <phoneticPr fontId="3"/>
  </si>
  <si>
    <t>賞　　　　　　　　罰</t>
    <rPh sb="0" eb="1">
      <t>ショウ</t>
    </rPh>
    <rPh sb="9" eb="10">
      <t>バツ</t>
    </rPh>
    <phoneticPr fontId="3"/>
  </si>
  <si>
    <t>※講師が開講分野の認定理学療法士、専門理学療法士を有している場合は、提出不要。　　　　　　　　　　　　　　　　　　　　※不足な場合は、行数を増やしてよいが、当該科目に関連する業績を２ページ以内、複数科目を担当する場合には担当科目すべての関連業績を含め４ページ以内にまとめること。</t>
    <phoneticPr fontId="3"/>
  </si>
  <si>
    <t>専門</t>
    <rPh sb="0" eb="2">
      <t>センモン</t>
    </rPh>
    <phoneticPr fontId="1"/>
  </si>
  <si>
    <t>基礎理学療法</t>
  </si>
  <si>
    <t>神経理学療法</t>
  </si>
  <si>
    <t>小児理学療法</t>
  </si>
  <si>
    <t>運動器理学療法</t>
  </si>
  <si>
    <t>スポ－ツ理学療法</t>
  </si>
  <si>
    <t>心血管理学療法</t>
  </si>
  <si>
    <t>予防理学療法</t>
  </si>
  <si>
    <t>支援工学理学療法</t>
  </si>
  <si>
    <t>教育・管理理学療法</t>
  </si>
  <si>
    <t>【２】変更内容（※変更項目のみを「赤字」で記入）</t>
    <rPh sb="3" eb="5">
      <t>ヘンコウ</t>
    </rPh>
    <rPh sb="5" eb="7">
      <t>ナイヨウ</t>
    </rPh>
    <rPh sb="9" eb="11">
      <t>ヘンコウ</t>
    </rPh>
    <rPh sb="11" eb="13">
      <t>コウモク</t>
    </rPh>
    <rPh sb="17" eb="19">
      <t>アカジ</t>
    </rPh>
    <rPh sb="21" eb="23">
      <t>キニュウ</t>
    </rPh>
    <phoneticPr fontId="1"/>
  </si>
  <si>
    <t>◆新規の講師へ変更する場合</t>
    <rPh sb="1" eb="3">
      <t>シンキ</t>
    </rPh>
    <rPh sb="4" eb="6">
      <t>コウシ</t>
    </rPh>
    <rPh sb="7" eb="9">
      <t>ヘンコウ</t>
    </rPh>
    <rPh sb="11" eb="13">
      <t>バアイ</t>
    </rPh>
    <phoneticPr fontId="1"/>
  </si>
  <si>
    <t>◆様式４は変更点のみの記載ではなく申請時の内容を記載の上、変更点を赤字で修正してください</t>
    <rPh sb="1" eb="3">
      <t>ヨウシキ</t>
    </rPh>
    <rPh sb="5" eb="7">
      <t>ヘンコウ</t>
    </rPh>
    <rPh sb="7" eb="8">
      <t>テン</t>
    </rPh>
    <rPh sb="11" eb="13">
      <t>キサイ</t>
    </rPh>
    <rPh sb="17" eb="19">
      <t>シンセイ</t>
    </rPh>
    <rPh sb="19" eb="20">
      <t>トキ</t>
    </rPh>
    <rPh sb="21" eb="23">
      <t>ナイヨウ</t>
    </rPh>
    <rPh sb="24" eb="26">
      <t>キサイ</t>
    </rPh>
    <rPh sb="27" eb="28">
      <t>ウエ</t>
    </rPh>
    <rPh sb="29" eb="31">
      <t>ヘンコウ</t>
    </rPh>
    <rPh sb="31" eb="32">
      <t>テン</t>
    </rPh>
    <rPh sb="33" eb="35">
      <t>アカジ</t>
    </rPh>
    <rPh sb="36" eb="38">
      <t>シュウセイ</t>
    </rPh>
    <phoneticPr fontId="1"/>
  </si>
  <si>
    <t>担当者　所属</t>
    <rPh sb="0" eb="3">
      <t>タントウシャ</t>
    </rPh>
    <rPh sb="4" eb="6">
      <t>ショゾク</t>
    </rPh>
    <phoneticPr fontId="1"/>
  </si>
  <si>
    <t>別途、様式４（管理者・講師）リストを提出してください。</t>
    <rPh sb="0" eb="2">
      <t>ベット</t>
    </rPh>
    <rPh sb="3" eb="5">
      <t>ヨウシキ</t>
    </rPh>
    <rPh sb="7" eb="10">
      <t>カンリシャ</t>
    </rPh>
    <rPh sb="11" eb="13">
      <t>コウシ</t>
    </rPh>
    <rPh sb="18" eb="20">
      <t>テイシュツ</t>
    </rPh>
    <phoneticPr fontId="1"/>
  </si>
  <si>
    <t>　開講分野の認定理学療法士または関連する専門理学療法士未取得者は様式５の経歴が必要です。</t>
    <rPh sb="16" eb="18">
      <t>カンレン</t>
    </rPh>
    <rPh sb="30" eb="31">
      <t>シャ</t>
    </rPh>
    <rPh sb="32" eb="34">
      <t>ヨウシキ</t>
    </rPh>
    <rPh sb="36" eb="38">
      <t>ケイレキ</t>
    </rPh>
    <rPh sb="39" eb="41">
      <t>ヒツヨウ</t>
    </rPh>
    <phoneticPr fontId="1"/>
  </si>
  <si>
    <t>登録理学療法士
登録番号</t>
    <rPh sb="0" eb="2">
      <t>トウロク</t>
    </rPh>
    <rPh sb="2" eb="7">
      <t>リガクリョウホウシ</t>
    </rPh>
    <rPh sb="8" eb="10">
      <t>トウロク</t>
    </rPh>
    <rPh sb="10" eb="12">
      <t>バンゴウ</t>
    </rPh>
    <phoneticPr fontId="1"/>
  </si>
  <si>
    <t>募集定員数を変更する理由</t>
    <rPh sb="0" eb="2">
      <t>ボシュウ</t>
    </rPh>
    <rPh sb="2" eb="5">
      <t>テイインスウ</t>
    </rPh>
    <rPh sb="6" eb="8">
      <t>ヘンコウ</t>
    </rPh>
    <rPh sb="10" eb="12">
      <t>リユウ</t>
    </rPh>
    <phoneticPr fontId="1"/>
  </si>
  <si>
    <t>募集定員数</t>
    <rPh sb="0" eb="2">
      <t>ボシュウ</t>
    </rPh>
    <rPh sb="2" eb="5">
      <t>テイインスウ</t>
    </rPh>
    <phoneticPr fontId="1"/>
  </si>
  <si>
    <t>受講費</t>
    <rPh sb="0" eb="3">
      <t>ジュコウヒ</t>
    </rPh>
    <phoneticPr fontId="1"/>
  </si>
  <si>
    <t>教材費</t>
    <rPh sb="0" eb="3">
      <t>キョウザイヒ</t>
    </rPh>
    <phoneticPr fontId="1"/>
  </si>
  <si>
    <t>※左上の分野を選択すると科目名が自動で反映されます</t>
    <rPh sb="1" eb="3">
      <t>ヒダリウエ</t>
    </rPh>
    <rPh sb="4" eb="6">
      <t>ブンヤ</t>
    </rPh>
    <rPh sb="7" eb="9">
      <t>センタク</t>
    </rPh>
    <rPh sb="12" eb="15">
      <t>カモクメイ</t>
    </rPh>
    <rPh sb="16" eb="18">
      <t>ジドウ</t>
    </rPh>
    <rPh sb="19" eb="21">
      <t>ハンエイ</t>
    </rPh>
    <phoneticPr fontId="1"/>
  </si>
  <si>
    <t>氏名</t>
    <rPh sb="0" eb="2">
      <t>シメイ</t>
    </rPh>
    <phoneticPr fontId="1"/>
  </si>
  <si>
    <t>メールアドレス</t>
    <phoneticPr fontId="1"/>
  </si>
  <si>
    <t>2023年度　認定理学療法士臨床認定カリキュラム教育機関　変更届</t>
    <rPh sb="4" eb="6">
      <t>ネンド</t>
    </rPh>
    <rPh sb="7" eb="9">
      <t>ニンテイ</t>
    </rPh>
    <rPh sb="9" eb="14">
      <t>リガクリョウホウシ</t>
    </rPh>
    <rPh sb="14" eb="18">
      <t>リンショウニンテイ</t>
    </rPh>
    <rPh sb="24" eb="26">
      <t>キョウイク</t>
    </rPh>
    <rPh sb="26" eb="28">
      <t>キカン</t>
    </rPh>
    <rPh sb="29" eb="31">
      <t>ヘンコウ</t>
    </rPh>
    <rPh sb="31" eb="32">
      <t>トドケ</t>
    </rPh>
    <phoneticPr fontId="1"/>
  </si>
  <si>
    <r>
      <t xml:space="preserve">会計責任者
</t>
    </r>
    <r>
      <rPr>
        <sz val="9"/>
        <color theme="1"/>
        <rFont val="ＭＳ Ｐゴシック"/>
        <family val="3"/>
        <charset val="128"/>
        <scheme val="minor"/>
      </rPr>
      <t>※2023年4月1日以降の認可施設のみ</t>
    </r>
    <rPh sb="0" eb="2">
      <t>カイケイ</t>
    </rPh>
    <rPh sb="2" eb="5">
      <t>セキニンシャ</t>
    </rPh>
    <rPh sb="12" eb="13">
      <t>ネン</t>
    </rPh>
    <rPh sb="14" eb="15">
      <t>ガツ</t>
    </rPh>
    <rPh sb="16" eb="17">
      <t>ニチ</t>
    </rPh>
    <rPh sb="17" eb="19">
      <t>イコウ</t>
    </rPh>
    <rPh sb="20" eb="22">
      <t>ニンカ</t>
    </rPh>
    <rPh sb="22" eb="24">
      <t>シセツ</t>
    </rPh>
    <phoneticPr fontId="1"/>
  </si>
  <si>
    <t>会員番号（会員の場合）</t>
    <rPh sb="0" eb="2">
      <t>カイイン</t>
    </rPh>
    <rPh sb="2" eb="4">
      <t>バンゴウ</t>
    </rPh>
    <rPh sb="5" eb="7">
      <t>カイイン</t>
    </rPh>
    <rPh sb="8" eb="10">
      <t>バアイ</t>
    </rPh>
    <phoneticPr fontId="1"/>
  </si>
  <si>
    <t>所属先・所属部署</t>
    <rPh sb="0" eb="2">
      <t>ショゾク</t>
    </rPh>
    <rPh sb="2" eb="3">
      <t>サキ</t>
    </rPh>
    <rPh sb="4" eb="6">
      <t>ショゾク</t>
    </rPh>
    <rPh sb="6" eb="8">
      <t>ブショ</t>
    </rPh>
    <phoneticPr fontId="1"/>
  </si>
  <si>
    <t>職務上の実績に関する事項</t>
    <phoneticPr fontId="3"/>
  </si>
  <si>
    <t>備考</t>
    <rPh sb="0" eb="2">
      <t>ビコウ</t>
    </rPh>
    <phoneticPr fontId="1"/>
  </si>
  <si>
    <t>開講有無</t>
    <rPh sb="0" eb="2">
      <t>カイコウ</t>
    </rPh>
    <rPh sb="2" eb="4">
      <t>ウム</t>
    </rPh>
    <phoneticPr fontId="1"/>
  </si>
  <si>
    <t>必須開講</t>
    <rPh sb="0" eb="2">
      <t>ヒッス</t>
    </rPh>
    <rPh sb="2" eb="4">
      <t>カイコウ</t>
    </rPh>
    <phoneticPr fontId="1"/>
  </si>
  <si>
    <t>開講有無を選択してください</t>
  </si>
  <si>
    <t>スポーツ理学療法</t>
    <rPh sb="4" eb="6">
      <t>リガク</t>
    </rPh>
    <rPh sb="6" eb="8">
      <t>リョウホウ</t>
    </rPh>
    <phoneticPr fontId="1"/>
  </si>
  <si>
    <t>2023年4月3日版</t>
    <rPh sb="4" eb="5">
      <t>ネン</t>
    </rPh>
    <rPh sb="6" eb="7">
      <t>ツキ</t>
    </rPh>
    <rPh sb="8" eb="9">
      <t>ニチ</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</si>
</sst>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明朝"/>
      <family val="1"/>
      <charset val="128"/>
    </font>
    <font>
      <sz val="16"/>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11"/>
      <color rgb="FF000000"/>
      <name val="ＭＳ Ｐゴシック"/>
      <family val="3"/>
      <charset val="128"/>
      <scheme val="major"/>
    </font>
    <font>
      <sz val="10.5"/>
      <color indexed="8"/>
      <name val="ＭＳ 明朝"/>
      <family val="1"/>
      <charset val="128"/>
    </font>
    <font>
      <b/>
      <sz val="9"/>
      <color indexed="81"/>
      <name val="MS P ゴシック"/>
      <family val="3"/>
      <charset val="128"/>
    </font>
    <font>
      <sz val="9"/>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2"/>
      <name val="ＭＳ 明朝"/>
      <family val="1"/>
      <charset val="128"/>
    </font>
    <font>
      <sz val="10"/>
      <name val="ＭＳ 明朝"/>
      <family val="1"/>
      <charset val="128"/>
    </font>
    <font>
      <sz val="10.5"/>
      <name val="ＭＳ 明朝"/>
      <family val="1"/>
      <charset val="128"/>
    </font>
    <font>
      <sz val="10"/>
      <name val="ＭＳ Ｐゴシック"/>
      <family val="3"/>
      <charset val="128"/>
    </font>
    <font>
      <sz val="11"/>
      <name val="ＭＳ 明朝"/>
      <family val="1"/>
      <charset val="128"/>
    </font>
    <font>
      <sz val="11"/>
      <name val="ＭＳ Ｐゴシック"/>
      <family val="3"/>
      <charset val="128"/>
      <scheme val="minor"/>
    </font>
    <font>
      <sz val="11"/>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FF"/>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s>
  <cellStyleXfs count="12">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cellStyleXfs>
  <cellXfs count="177">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2"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 fillId="0" borderId="1" xfId="0" applyFont="1" applyBorder="1">
      <alignment vertical="center"/>
    </xf>
    <xf numFmtId="0" fontId="2" fillId="0" borderId="0" xfId="1" applyFont="1" applyFill="1" applyBorder="1" applyAlignment="1">
      <alignment vertical="center"/>
    </xf>
    <xf numFmtId="0" fontId="2" fillId="0" borderId="0" xfId="1" applyFont="1" applyBorder="1" applyAlignment="1">
      <alignmen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1" applyFont="1" applyFill="1" applyBorder="1" applyAlignment="1">
      <alignment horizontal="center" vertical="center"/>
    </xf>
    <xf numFmtId="0" fontId="2" fillId="0" borderId="0" xfId="0" applyFont="1" applyFill="1" applyBorder="1">
      <alignment vertical="center"/>
    </xf>
    <xf numFmtId="0" fontId="2" fillId="0" borderId="1" xfId="0" applyFont="1" applyBorder="1" applyAlignment="1">
      <alignment vertical="center" wrapText="1"/>
    </xf>
    <xf numFmtId="0" fontId="11" fillId="0" borderId="0" xfId="0" applyFont="1">
      <alignment vertical="center"/>
    </xf>
    <xf numFmtId="0" fontId="0" fillId="0" borderId="0" xfId="0" applyAlignment="1">
      <alignment horizontal="center" vertical="center"/>
    </xf>
    <xf numFmtId="0" fontId="13" fillId="0" borderId="0" xfId="0" applyFont="1" applyAlignment="1">
      <alignment horizontal="left" vertical="center"/>
    </xf>
    <xf numFmtId="0" fontId="8" fillId="0" borderId="0" xfId="0" applyFont="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0" fontId="1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0" fontId="0" fillId="0" borderId="1" xfId="0" applyFill="1" applyBorder="1" applyAlignment="1">
      <alignment horizontal="center" vertical="center" wrapText="1"/>
    </xf>
    <xf numFmtId="0" fontId="17" fillId="4"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0" borderId="1" xfId="11" applyNumberFormat="1" applyFont="1" applyFill="1" applyBorder="1" applyAlignment="1">
      <alignment vertical="center" wrapText="1"/>
    </xf>
    <xf numFmtId="0" fontId="0" fillId="0" borderId="1" xfId="0"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1" xfId="0" applyFont="1" applyBorder="1" applyAlignment="1">
      <alignment vertical="center" wrapText="1"/>
    </xf>
    <xf numFmtId="0" fontId="17" fillId="4" borderId="12" xfId="0" applyFont="1" applyFill="1" applyBorder="1" applyAlignment="1">
      <alignment vertical="center" wrapText="1"/>
    </xf>
    <xf numFmtId="0" fontId="0" fillId="0" borderId="9" xfId="0" applyBorder="1" applyAlignment="1">
      <alignment horizontal="left" vertical="center" wrapText="1"/>
    </xf>
    <xf numFmtId="0" fontId="0" fillId="0" borderId="1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3" fillId="0" borderId="2" xfId="11" applyNumberFormat="1" applyFont="1" applyFill="1" applyBorder="1" applyAlignment="1">
      <alignment vertical="center" wrapText="1"/>
    </xf>
    <xf numFmtId="0" fontId="17" fillId="4" borderId="2" xfId="0" applyFont="1" applyFill="1" applyBorder="1" applyAlignment="1">
      <alignment vertical="center" wrapText="1"/>
    </xf>
    <xf numFmtId="0" fontId="0" fillId="0" borderId="4"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17" fillId="4" borderId="3" xfId="0" applyFont="1" applyFill="1" applyBorder="1" applyAlignment="1">
      <alignment vertical="center" wrapText="1"/>
    </xf>
    <xf numFmtId="0" fontId="15"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5" xfId="0" applyFont="1" applyBorder="1" applyAlignment="1">
      <alignment horizontal="center" vertical="center" wrapText="1"/>
    </xf>
    <xf numFmtId="0" fontId="0" fillId="5" borderId="12" xfId="0" applyFont="1" applyFill="1" applyBorder="1" applyAlignment="1">
      <alignment horizontal="center" vertical="center"/>
    </xf>
    <xf numFmtId="0" fontId="0" fillId="5" borderId="13"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6" xfId="0" applyFont="1" applyFill="1" applyBorder="1" applyAlignment="1">
      <alignment horizontal="center" vertical="center"/>
    </xf>
    <xf numFmtId="0" fontId="21" fillId="0" borderId="0" xfId="0" applyFont="1">
      <alignment vertical="center"/>
    </xf>
    <xf numFmtId="0" fontId="22" fillId="0" borderId="0" xfId="0" applyFont="1" applyAlignment="1">
      <alignment vertical="center" wrapText="1"/>
    </xf>
    <xf numFmtId="0" fontId="23" fillId="0" borderId="0" xfId="0" applyFont="1" applyAlignment="1">
      <alignment horizontal="left" vertical="top"/>
    </xf>
    <xf numFmtId="0" fontId="26" fillId="0" borderId="14" xfId="0" applyFont="1" applyBorder="1" applyAlignment="1">
      <alignment horizontal="left" vertical="center"/>
    </xf>
    <xf numFmtId="0" fontId="26" fillId="0" borderId="12" xfId="0" applyFont="1" applyBorder="1" applyAlignment="1">
      <alignment horizontal="center" vertical="center"/>
    </xf>
    <xf numFmtId="0" fontId="27" fillId="0" borderId="12" xfId="0" applyFont="1" applyBorder="1" applyAlignment="1">
      <alignment horizontal="left" vertical="center"/>
    </xf>
    <xf numFmtId="55" fontId="25" fillId="0" borderId="12" xfId="11" applyNumberFormat="1" applyFont="1" applyBorder="1" applyAlignment="1">
      <alignment horizontal="center" vertical="center"/>
    </xf>
    <xf numFmtId="55" fontId="25" fillId="0" borderId="13" xfId="11" applyNumberFormat="1" applyFont="1" applyBorder="1" applyAlignment="1">
      <alignment horizontal="center" vertical="center"/>
    </xf>
    <xf numFmtId="55" fontId="25" fillId="0" borderId="0" xfId="11" applyNumberFormat="1" applyFont="1" applyAlignment="1">
      <alignment horizontal="center" vertical="center"/>
    </xf>
    <xf numFmtId="0" fontId="25" fillId="0" borderId="17" xfId="11" applyFont="1" applyBorder="1" applyAlignment="1">
      <alignment horizontal="center" vertical="center"/>
    </xf>
    <xf numFmtId="55" fontId="25" fillId="0" borderId="3" xfId="11" applyNumberFormat="1" applyFont="1" applyBorder="1" applyAlignment="1">
      <alignment horizontal="center" vertical="center"/>
    </xf>
    <xf numFmtId="55" fontId="25" fillId="0" borderId="6" xfId="11" applyNumberFormat="1" applyFont="1" applyBorder="1" applyAlignment="1">
      <alignment horizontal="center" vertic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2" fillId="6" borderId="11" xfId="0" applyFont="1" applyFill="1" applyBorder="1" applyAlignment="1">
      <alignment horizontal="center" vertical="center"/>
    </xf>
    <xf numFmtId="0" fontId="11" fillId="0" borderId="3" xfId="0" applyFont="1" applyBorder="1" applyAlignment="1">
      <alignment horizontal="left" vertical="center"/>
    </xf>
    <xf numFmtId="0" fontId="29" fillId="0" borderId="1" xfId="0" applyFont="1" applyBorder="1">
      <alignment vertical="center"/>
    </xf>
    <xf numFmtId="0" fontId="29" fillId="0" borderId="1" xfId="0" applyFont="1" applyBorder="1" applyAlignment="1">
      <alignment vertical="center" wrapText="1"/>
    </xf>
    <xf numFmtId="0" fontId="24" fillId="0" borderId="1" xfId="11" applyFont="1" applyBorder="1" applyAlignment="1">
      <alignment horizontal="center" vertical="center"/>
    </xf>
    <xf numFmtId="0" fontId="26" fillId="0" borderId="1" xfId="11" applyFont="1" applyBorder="1" applyAlignment="1">
      <alignment horizontal="center" vertical="center"/>
    </xf>
    <xf numFmtId="0" fontId="26" fillId="0" borderId="0" xfId="11" applyFont="1" applyAlignment="1">
      <alignment horizontal="right" vertical="center"/>
    </xf>
    <xf numFmtId="0" fontId="26" fillId="0" borderId="12" xfId="11" applyFont="1" applyBorder="1" applyAlignment="1">
      <alignment horizontal="center" vertical="center"/>
    </xf>
    <xf numFmtId="0" fontId="26" fillId="0" borderId="13" xfId="11" applyFont="1" applyBorder="1" applyAlignment="1">
      <alignment horizontal="center" vertical="center"/>
    </xf>
    <xf numFmtId="0" fontId="26" fillId="0" borderId="12" xfId="11" applyFont="1" applyBorder="1" applyAlignment="1">
      <alignment horizontal="right" vertical="center"/>
    </xf>
    <xf numFmtId="0" fontId="26" fillId="0" borderId="3" xfId="11" applyFont="1" applyBorder="1" applyAlignment="1">
      <alignment horizontal="right" vertical="center"/>
    </xf>
    <xf numFmtId="0" fontId="2" fillId="0" borderId="1" xfId="0" applyFont="1" applyBorder="1" applyAlignment="1">
      <alignment vertical="center" shrinkToFit="1"/>
    </xf>
    <xf numFmtId="0" fontId="0" fillId="0" borderId="1" xfId="0" applyFont="1" applyBorder="1" applyAlignment="1">
      <alignment horizontal="left" vertical="center" wrapText="1"/>
    </xf>
    <xf numFmtId="0" fontId="0" fillId="7" borderId="15"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7" fillId="0" borderId="0" xfId="0" applyFont="1" applyAlignment="1">
      <alignment horizontal="center" vertical="center"/>
    </xf>
    <xf numFmtId="0" fontId="30" fillId="0" borderId="0" xfId="0" applyFont="1" applyAlignment="1">
      <alignment horizontal="righ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center"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2" fillId="0" borderId="14"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16" xfId="0"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26" fillId="0" borderId="16" xfId="11" applyFont="1" applyBorder="1" applyAlignment="1">
      <alignment horizontal="right" vertical="center"/>
    </xf>
    <xf numFmtId="0" fontId="26" fillId="0" borderId="3" xfId="11" applyFont="1" applyBorder="1" applyAlignment="1">
      <alignment horizontal="right" vertical="center"/>
    </xf>
    <xf numFmtId="0" fontId="26" fillId="0" borderId="16" xfId="11" applyFont="1" applyBorder="1" applyAlignment="1">
      <alignment horizontal="left" vertical="center" shrinkToFit="1"/>
    </xf>
    <xf numFmtId="0" fontId="26" fillId="0" borderId="3" xfId="11" applyFont="1" applyBorder="1" applyAlignment="1">
      <alignment horizontal="left" vertical="center" shrinkToFit="1"/>
    </xf>
    <xf numFmtId="0" fontId="26" fillId="0" borderId="6" xfId="11" applyFont="1" applyBorder="1" applyAlignment="1">
      <alignment horizontal="left" vertical="center" shrinkToFit="1"/>
    </xf>
    <xf numFmtId="0" fontId="26" fillId="0" borderId="9" xfId="11" applyFont="1" applyBorder="1" applyAlignment="1">
      <alignment horizontal="left" vertical="center" wrapText="1"/>
    </xf>
    <xf numFmtId="0" fontId="26" fillId="0" borderId="0" xfId="11" applyFont="1" applyAlignment="1">
      <alignment horizontal="left" vertical="center" wrapText="1"/>
    </xf>
    <xf numFmtId="0" fontId="26" fillId="0" borderId="17" xfId="11" applyFont="1" applyBorder="1" applyAlignment="1">
      <alignment horizontal="left" vertical="center" wrapText="1"/>
    </xf>
    <xf numFmtId="0" fontId="26" fillId="0" borderId="16" xfId="11" applyFont="1" applyBorder="1" applyAlignment="1">
      <alignment horizontal="left" vertical="center" wrapText="1"/>
    </xf>
    <xf numFmtId="0" fontId="26" fillId="0" borderId="3" xfId="11" applyFont="1" applyBorder="1" applyAlignment="1">
      <alignment horizontal="left" vertical="center" wrapText="1"/>
    </xf>
    <xf numFmtId="0" fontId="26" fillId="0" borderId="6" xfId="11" applyFont="1" applyBorder="1" applyAlignment="1">
      <alignment horizontal="left" vertical="center" wrapText="1"/>
    </xf>
    <xf numFmtId="0" fontId="26" fillId="0" borderId="5" xfId="11" applyFont="1" applyBorder="1" applyAlignment="1">
      <alignment horizontal="left" vertical="center" shrinkToFit="1"/>
    </xf>
    <xf numFmtId="0" fontId="24" fillId="0" borderId="10" xfId="11" applyFont="1" applyBorder="1" applyAlignment="1">
      <alignment horizontal="center" vertical="center"/>
    </xf>
    <xf numFmtId="0" fontId="24" fillId="0" borderId="2" xfId="11" applyFont="1" applyBorder="1" applyAlignment="1">
      <alignment horizontal="center" vertical="center"/>
    </xf>
    <xf numFmtId="0" fontId="24" fillId="0" borderId="4" xfId="11" applyFont="1" applyBorder="1" applyAlignment="1">
      <alignment horizontal="center" vertical="center"/>
    </xf>
    <xf numFmtId="0" fontId="26" fillId="0" borderId="10" xfId="11" applyFont="1" applyBorder="1" applyAlignment="1">
      <alignment horizontal="center" vertical="center"/>
    </xf>
    <xf numFmtId="0" fontId="26" fillId="0" borderId="2" xfId="11" applyFont="1" applyBorder="1" applyAlignment="1">
      <alignment horizontal="center" vertical="center"/>
    </xf>
    <xf numFmtId="0" fontId="26" fillId="0" borderId="4" xfId="11" applyFont="1" applyBorder="1" applyAlignment="1">
      <alignment horizontal="center" vertical="center"/>
    </xf>
    <xf numFmtId="0" fontId="28" fillId="0" borderId="10" xfId="11" applyFont="1" applyBorder="1" applyAlignment="1">
      <alignment horizontal="center" vertical="center"/>
    </xf>
    <xf numFmtId="0" fontId="28" fillId="0" borderId="2" xfId="11" applyFont="1" applyBorder="1" applyAlignment="1">
      <alignment horizontal="center" vertical="center"/>
    </xf>
    <xf numFmtId="0" fontId="28" fillId="0" borderId="4" xfId="11" applyFont="1" applyBorder="1" applyAlignment="1">
      <alignment horizontal="center" vertical="center"/>
    </xf>
    <xf numFmtId="0" fontId="26" fillId="0" borderId="14" xfId="11" applyFont="1" applyBorder="1" applyAlignment="1">
      <alignment horizontal="right" vertical="center"/>
    </xf>
    <xf numFmtId="0" fontId="26" fillId="0" borderId="12" xfId="11" applyFont="1" applyBorder="1" applyAlignment="1">
      <alignment horizontal="right" vertical="center"/>
    </xf>
    <xf numFmtId="0" fontId="26" fillId="0" borderId="14" xfId="11" applyFont="1" applyBorder="1" applyAlignment="1">
      <alignment horizontal="left" vertical="center" shrinkToFit="1"/>
    </xf>
    <xf numFmtId="0" fontId="26" fillId="0" borderId="12" xfId="11" applyFont="1" applyBorder="1" applyAlignment="1">
      <alignment horizontal="left" vertical="center" shrinkToFit="1"/>
    </xf>
    <xf numFmtId="0" fontId="26" fillId="0" borderId="13" xfId="11" applyFont="1" applyBorder="1" applyAlignment="1">
      <alignment horizontal="left" vertical="center" shrinkToFit="1"/>
    </xf>
    <xf numFmtId="0" fontId="26" fillId="0" borderId="7" xfId="11" applyFont="1" applyBorder="1" applyAlignment="1">
      <alignment horizontal="left" vertical="center" shrinkToFit="1"/>
    </xf>
    <xf numFmtId="0" fontId="26" fillId="0" borderId="9" xfId="11" applyFont="1" applyBorder="1" applyAlignment="1">
      <alignment horizontal="right" vertical="center"/>
    </xf>
    <xf numFmtId="0" fontId="26" fillId="0" borderId="0" xfId="11" applyFont="1" applyAlignment="1">
      <alignment horizontal="right" vertical="center"/>
    </xf>
    <xf numFmtId="0" fontId="26" fillId="0" borderId="9" xfId="11" applyFont="1" applyBorder="1" applyAlignment="1">
      <alignment horizontal="left" vertical="center" shrinkToFit="1"/>
    </xf>
    <xf numFmtId="0" fontId="26" fillId="0" borderId="0" xfId="11" applyFont="1" applyAlignment="1">
      <alignment horizontal="left" vertical="center" shrinkToFit="1"/>
    </xf>
    <xf numFmtId="0" fontId="26" fillId="0" borderId="17" xfId="11" applyFont="1" applyBorder="1" applyAlignment="1">
      <alignment horizontal="left" vertical="center" shrinkToFit="1"/>
    </xf>
    <xf numFmtId="0" fontId="26" fillId="0" borderId="8" xfId="11" applyFont="1" applyBorder="1" applyAlignment="1">
      <alignment horizontal="left" vertical="center" shrinkToFit="1"/>
    </xf>
    <xf numFmtId="0" fontId="28" fillId="0" borderId="1" xfId="11" applyFont="1" applyBorder="1" applyAlignment="1">
      <alignment horizontal="center" vertical="center"/>
    </xf>
    <xf numFmtId="0" fontId="26" fillId="0" borderId="14" xfId="11" applyFont="1" applyBorder="1" applyAlignment="1">
      <alignment horizontal="center" vertical="center"/>
    </xf>
    <xf numFmtId="0" fontId="26" fillId="0" borderId="12" xfId="11" applyFont="1" applyBorder="1" applyAlignment="1">
      <alignment horizontal="center" vertical="center"/>
    </xf>
    <xf numFmtId="0" fontId="26" fillId="0" borderId="13" xfId="11" applyFont="1" applyBorder="1" applyAlignment="1">
      <alignment horizontal="center" vertical="center"/>
    </xf>
    <xf numFmtId="0" fontId="26" fillId="0" borderId="16" xfId="11" applyFont="1" applyBorder="1" applyAlignment="1">
      <alignment horizontal="center" vertical="center"/>
    </xf>
    <xf numFmtId="0" fontId="26" fillId="0" borderId="3" xfId="11" applyFont="1" applyBorder="1" applyAlignment="1">
      <alignment horizontal="center" vertical="center"/>
    </xf>
    <xf numFmtId="0" fontId="26" fillId="0" borderId="6" xfId="11" applyFont="1" applyBorder="1" applyAlignment="1">
      <alignment horizontal="center" vertical="center"/>
    </xf>
    <xf numFmtId="49" fontId="26" fillId="0" borderId="12" xfId="0" applyNumberFormat="1" applyFont="1" applyBorder="1" applyAlignment="1">
      <alignment horizontal="center" vertical="center"/>
    </xf>
    <xf numFmtId="0" fontId="25" fillId="0" borderId="16" xfId="11" applyFont="1" applyBorder="1" applyAlignment="1">
      <alignment vertical="center"/>
    </xf>
    <xf numFmtId="0" fontId="25" fillId="0" borderId="3" xfId="11" applyFont="1" applyBorder="1" applyAlignment="1">
      <alignment vertical="center"/>
    </xf>
    <xf numFmtId="0" fontId="25" fillId="0" borderId="6" xfId="11" applyFont="1" applyBorder="1" applyAlignment="1">
      <alignment vertical="center"/>
    </xf>
    <xf numFmtId="0" fontId="25" fillId="0" borderId="12" xfId="11" applyFont="1" applyBorder="1" applyAlignment="1">
      <alignment vertical="center"/>
    </xf>
    <xf numFmtId="0" fontId="25" fillId="0" borderId="13" xfId="11" applyFont="1" applyBorder="1" applyAlignment="1">
      <alignment vertical="center"/>
    </xf>
    <xf numFmtId="0" fontId="0" fillId="0" borderId="3" xfId="0" applyBorder="1" applyAlignment="1">
      <alignment horizontal="left" vertical="center"/>
    </xf>
    <xf numFmtId="0" fontId="24" fillId="0" borderId="10"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5" fillId="0" borderId="7" xfId="11" applyFont="1" applyBorder="1" applyAlignment="1">
      <alignment horizontal="center" vertical="center"/>
    </xf>
    <xf numFmtId="0" fontId="25" fillId="0" borderId="14" xfId="1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4" fillId="0" borderId="14" xfId="11" applyFont="1" applyBorder="1" applyAlignment="1">
      <alignment horizontal="center" vertical="center"/>
    </xf>
    <xf numFmtId="0" fontId="26" fillId="0" borderId="5" xfId="11"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24" fillId="0" borderId="1" xfId="11" applyFont="1" applyBorder="1" applyAlignment="1">
      <alignment horizontal="center" vertical="center"/>
    </xf>
    <xf numFmtId="0" fontId="0" fillId="0" borderId="1" xfId="0" applyBorder="1" applyAlignment="1">
      <alignment horizontal="center" vertical="center"/>
    </xf>
    <xf numFmtId="0" fontId="26" fillId="0" borderId="1" xfId="11" applyFont="1" applyBorder="1" applyAlignment="1">
      <alignment horizontal="center" vertical="center"/>
    </xf>
  </cellXfs>
  <cellStyles count="12">
    <cellStyle name="桁区切り 2" xfId="10"/>
    <cellStyle name="桁区切り 2 2" xfId="2"/>
    <cellStyle name="桁区切り 3 2" xfId="3"/>
    <cellStyle name="桁区切り 6" xfId="4"/>
    <cellStyle name="桁区切り 7" xfId="5"/>
    <cellStyle name="桁区切り 8" xfId="6"/>
    <cellStyle name="標準" xfId="0" builtinId="0"/>
    <cellStyle name="標準 2" xfId="1"/>
    <cellStyle name="標準 2 2" xfId="11"/>
    <cellStyle name="標準 3" xfId="9"/>
    <cellStyle name="標準 5"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H122"/>
  <sheetViews>
    <sheetView tabSelected="1" zoomScaleNormal="100" workbookViewId="0">
      <selection activeCell="C16" sqref="C16:H16"/>
    </sheetView>
  </sheetViews>
  <sheetFormatPr defaultColWidth="9" defaultRowHeight="13"/>
  <cols>
    <col min="1" max="1" width="21.81640625" style="3" customWidth="1"/>
    <col min="2" max="2" width="14.54296875" style="3" customWidth="1"/>
    <col min="3" max="3" width="9" style="3" customWidth="1"/>
    <col min="4" max="4" width="9" style="10" customWidth="1"/>
    <col min="5" max="16384" width="9" style="1"/>
  </cols>
  <sheetData>
    <row r="1" spans="1:8" ht="25.5" customHeight="1">
      <c r="A1" s="96" t="s">
        <v>910</v>
      </c>
      <c r="B1" s="96"/>
      <c r="C1" s="96"/>
      <c r="D1" s="96"/>
      <c r="E1" s="96"/>
      <c r="F1" s="96"/>
      <c r="G1" s="96"/>
      <c r="H1" s="96"/>
    </row>
    <row r="2" spans="1:8" ht="22.5" customHeight="1">
      <c r="A2" s="9"/>
      <c r="B2" s="9"/>
      <c r="C2" s="9"/>
      <c r="D2" s="2"/>
      <c r="F2" s="97" t="s">
        <v>920</v>
      </c>
      <c r="G2" s="97"/>
      <c r="H2" s="97"/>
    </row>
    <row r="3" spans="1:8" ht="22.5" customHeight="1">
      <c r="A3" s="3" t="s">
        <v>862</v>
      </c>
    </row>
    <row r="4" spans="1:8" ht="22.5" customHeight="1">
      <c r="A4" s="6" t="s">
        <v>0</v>
      </c>
      <c r="B4" s="95"/>
      <c r="C4" s="95"/>
      <c r="D4" s="95"/>
      <c r="E4" s="95"/>
      <c r="F4" s="95"/>
      <c r="G4" s="95"/>
      <c r="H4" s="95"/>
    </row>
    <row r="5" spans="1:8" ht="22.5" customHeight="1">
      <c r="A5" s="6" t="s">
        <v>5</v>
      </c>
      <c r="B5" s="95"/>
      <c r="C5" s="95"/>
      <c r="D5" s="95"/>
      <c r="E5" s="95"/>
      <c r="F5" s="95"/>
      <c r="G5" s="95"/>
      <c r="H5" s="95"/>
    </row>
    <row r="6" spans="1:8" ht="22.5" customHeight="1">
      <c r="A6" s="6" t="s">
        <v>1</v>
      </c>
      <c r="B6" s="95"/>
      <c r="C6" s="95"/>
      <c r="D6" s="95"/>
      <c r="E6" s="95"/>
      <c r="F6" s="95"/>
      <c r="G6" s="95"/>
      <c r="H6" s="95"/>
    </row>
    <row r="7" spans="1:8" ht="22.5" customHeight="1">
      <c r="A7" s="6" t="s">
        <v>899</v>
      </c>
      <c r="B7" s="95"/>
      <c r="C7" s="95"/>
      <c r="D7" s="95"/>
      <c r="E7" s="95"/>
      <c r="F7" s="95"/>
      <c r="G7" s="95"/>
      <c r="H7" s="95"/>
    </row>
    <row r="8" spans="1:8" ht="22.5" customHeight="1">
      <c r="A8" s="6" t="s">
        <v>2</v>
      </c>
      <c r="B8" s="95"/>
      <c r="C8" s="95"/>
      <c r="D8" s="95"/>
      <c r="E8" s="95"/>
      <c r="F8" s="95"/>
      <c r="G8" s="95"/>
      <c r="H8" s="95"/>
    </row>
    <row r="9" spans="1:8" ht="22.5" customHeight="1">
      <c r="A9" s="6" t="s">
        <v>3</v>
      </c>
      <c r="B9" s="95"/>
      <c r="C9" s="95"/>
      <c r="D9" s="95"/>
      <c r="E9" s="95"/>
      <c r="F9" s="95"/>
      <c r="G9" s="95"/>
      <c r="H9" s="95"/>
    </row>
    <row r="10" spans="1:8" ht="22.5" customHeight="1">
      <c r="A10" s="6" t="s">
        <v>4</v>
      </c>
      <c r="B10" s="95"/>
      <c r="C10" s="95"/>
      <c r="D10" s="95"/>
      <c r="E10" s="95"/>
      <c r="F10" s="95"/>
      <c r="G10" s="95"/>
      <c r="H10" s="95"/>
    </row>
    <row r="11" spans="1:8" ht="22.5" customHeight="1">
      <c r="A11" s="4"/>
      <c r="B11" s="5"/>
      <c r="C11" s="5"/>
      <c r="D11" s="4"/>
    </row>
    <row r="12" spans="1:8" ht="22.5" customHeight="1">
      <c r="A12" s="8" t="s">
        <v>896</v>
      </c>
      <c r="B12" s="7"/>
      <c r="C12" s="7"/>
      <c r="D12" s="11"/>
    </row>
    <row r="13" spans="1:8" ht="22.5" customHeight="1">
      <c r="A13" s="98" t="s">
        <v>29</v>
      </c>
      <c r="B13" s="6" t="s">
        <v>28</v>
      </c>
      <c r="C13" s="92"/>
      <c r="D13" s="93"/>
      <c r="E13" s="93"/>
      <c r="F13" s="93"/>
      <c r="G13" s="93"/>
      <c r="H13" s="94"/>
    </row>
    <row r="14" spans="1:8" ht="22.5" customHeight="1">
      <c r="A14" s="99"/>
      <c r="B14" s="6" t="s">
        <v>25</v>
      </c>
      <c r="C14" s="92"/>
      <c r="D14" s="93"/>
      <c r="E14" s="93"/>
      <c r="F14" s="93"/>
      <c r="G14" s="93"/>
      <c r="H14" s="94"/>
    </row>
    <row r="15" spans="1:8" ht="22.5" customHeight="1">
      <c r="A15" s="99"/>
      <c r="B15" s="6" t="s">
        <v>26</v>
      </c>
      <c r="C15" s="92"/>
      <c r="D15" s="93"/>
      <c r="E15" s="93"/>
      <c r="F15" s="93"/>
      <c r="G15" s="93"/>
      <c r="H15" s="94"/>
    </row>
    <row r="16" spans="1:8" ht="22.5" customHeight="1">
      <c r="A16" s="100"/>
      <c r="B16" s="6" t="s">
        <v>27</v>
      </c>
      <c r="C16" s="92"/>
      <c r="D16" s="93"/>
      <c r="E16" s="93"/>
      <c r="F16" s="93"/>
      <c r="G16" s="93"/>
      <c r="H16" s="94"/>
    </row>
    <row r="17" spans="1:8" ht="26" customHeight="1">
      <c r="A17" s="89" t="s">
        <v>24</v>
      </c>
      <c r="B17" s="6" t="s">
        <v>30</v>
      </c>
      <c r="C17" s="92"/>
      <c r="D17" s="93"/>
      <c r="E17" s="93"/>
      <c r="F17" s="93"/>
      <c r="G17" s="93"/>
      <c r="H17" s="94"/>
    </row>
    <row r="18" spans="1:8" ht="22.5" customHeight="1">
      <c r="A18" s="90"/>
      <c r="B18" s="6" t="s">
        <v>31</v>
      </c>
      <c r="C18" s="92"/>
      <c r="D18" s="93"/>
      <c r="E18" s="93"/>
      <c r="F18" s="93"/>
      <c r="G18" s="93"/>
      <c r="H18" s="94"/>
    </row>
    <row r="19" spans="1:8" ht="22.5" customHeight="1">
      <c r="A19" s="90"/>
      <c r="B19" s="6" t="s">
        <v>908</v>
      </c>
      <c r="C19" s="92"/>
      <c r="D19" s="93"/>
      <c r="E19" s="93"/>
      <c r="F19" s="93"/>
      <c r="G19" s="93"/>
      <c r="H19" s="94"/>
    </row>
    <row r="20" spans="1:8" ht="22.5" customHeight="1">
      <c r="A20" s="91"/>
      <c r="B20" s="6" t="s">
        <v>909</v>
      </c>
      <c r="C20" s="92"/>
      <c r="D20" s="93"/>
      <c r="E20" s="93"/>
      <c r="F20" s="93"/>
      <c r="G20" s="93"/>
      <c r="H20" s="94"/>
    </row>
    <row r="21" spans="1:8" ht="26">
      <c r="A21" s="89" t="s">
        <v>911</v>
      </c>
      <c r="B21" s="13" t="s">
        <v>912</v>
      </c>
      <c r="C21" s="92"/>
      <c r="D21" s="93"/>
      <c r="E21" s="93"/>
      <c r="F21" s="93"/>
      <c r="G21" s="93"/>
      <c r="H21" s="94"/>
    </row>
    <row r="22" spans="1:8" ht="22.5" customHeight="1">
      <c r="A22" s="90"/>
      <c r="B22" s="84" t="s">
        <v>913</v>
      </c>
      <c r="C22" s="92"/>
      <c r="D22" s="93"/>
      <c r="E22" s="93"/>
      <c r="F22" s="93"/>
      <c r="G22" s="93"/>
      <c r="H22" s="94"/>
    </row>
    <row r="23" spans="1:8" ht="22.5" customHeight="1">
      <c r="A23" s="91"/>
      <c r="B23" s="6" t="s">
        <v>908</v>
      </c>
      <c r="C23" s="92"/>
      <c r="D23" s="93"/>
      <c r="E23" s="93"/>
      <c r="F23" s="93"/>
      <c r="G23" s="93"/>
      <c r="H23" s="94"/>
    </row>
    <row r="24" spans="1:8" ht="22.5" customHeight="1">
      <c r="A24" s="101" t="s">
        <v>33</v>
      </c>
      <c r="B24" s="75" t="s">
        <v>905</v>
      </c>
      <c r="C24" s="92"/>
      <c r="D24" s="93"/>
      <c r="E24" s="93"/>
      <c r="F24" s="93"/>
      <c r="G24" s="93"/>
      <c r="H24" s="94"/>
    </row>
    <row r="25" spans="1:8" ht="22.5" customHeight="1">
      <c r="A25" s="102"/>
      <c r="B25" s="75" t="s">
        <v>906</v>
      </c>
      <c r="C25" s="92"/>
      <c r="D25" s="93"/>
      <c r="E25" s="93"/>
      <c r="F25" s="93"/>
      <c r="G25" s="93"/>
      <c r="H25" s="94"/>
    </row>
    <row r="26" spans="1:8" ht="22.5" customHeight="1">
      <c r="A26" s="102"/>
      <c r="B26" s="75" t="s">
        <v>904</v>
      </c>
      <c r="C26" s="95"/>
      <c r="D26" s="95"/>
      <c r="E26" s="95"/>
      <c r="F26" s="95"/>
      <c r="G26" s="95"/>
      <c r="H26" s="95"/>
    </row>
    <row r="27" spans="1:8" ht="30.5" customHeight="1">
      <c r="A27" s="102"/>
      <c r="B27" s="76" t="s">
        <v>903</v>
      </c>
      <c r="C27" s="104"/>
      <c r="D27" s="104"/>
      <c r="E27" s="104"/>
      <c r="F27" s="104"/>
      <c r="G27" s="104"/>
      <c r="H27" s="104"/>
    </row>
    <row r="28" spans="1:8" ht="22.5" customHeight="1">
      <c r="A28" s="102"/>
      <c r="B28" s="6" t="s">
        <v>22</v>
      </c>
      <c r="C28" s="92" t="s">
        <v>900</v>
      </c>
      <c r="D28" s="93"/>
      <c r="E28" s="93"/>
      <c r="F28" s="93"/>
      <c r="G28" s="93"/>
      <c r="H28" s="94"/>
    </row>
    <row r="29" spans="1:8" ht="26">
      <c r="A29" s="103"/>
      <c r="B29" s="13" t="s">
        <v>32</v>
      </c>
      <c r="C29" s="92" t="s">
        <v>900</v>
      </c>
      <c r="D29" s="93"/>
      <c r="E29" s="93"/>
      <c r="F29" s="93"/>
      <c r="G29" s="93"/>
      <c r="H29" s="94"/>
    </row>
    <row r="30" spans="1:8" ht="22.5" customHeight="1"/>
    <row r="31" spans="1:8" ht="22.5" customHeight="1">
      <c r="A31" s="3" t="s">
        <v>860</v>
      </c>
    </row>
    <row r="32" spans="1:8" ht="22.5" customHeight="1">
      <c r="A32" s="3" t="s">
        <v>898</v>
      </c>
    </row>
    <row r="33" spans="1:1" ht="22.5" customHeight="1">
      <c r="A33" s="3" t="s">
        <v>861</v>
      </c>
    </row>
    <row r="34" spans="1:1" ht="22.5" customHeight="1">
      <c r="A34" s="3" t="s">
        <v>897</v>
      </c>
    </row>
    <row r="35" spans="1:1" ht="22.5" customHeight="1">
      <c r="A35" s="12" t="s">
        <v>901</v>
      </c>
    </row>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sheetData>
  <mergeCells count="30">
    <mergeCell ref="A1:H1"/>
    <mergeCell ref="F2:H2"/>
    <mergeCell ref="A13:A16"/>
    <mergeCell ref="A17:A20"/>
    <mergeCell ref="A24:A29"/>
    <mergeCell ref="C29:H29"/>
    <mergeCell ref="C26:H26"/>
    <mergeCell ref="C18:H18"/>
    <mergeCell ref="C20:H20"/>
    <mergeCell ref="C28:H28"/>
    <mergeCell ref="C27:H27"/>
    <mergeCell ref="C24:H24"/>
    <mergeCell ref="C25:H25"/>
    <mergeCell ref="C13:H13"/>
    <mergeCell ref="C14:H14"/>
    <mergeCell ref="C15:H15"/>
    <mergeCell ref="B4:H4"/>
    <mergeCell ref="B6:H6"/>
    <mergeCell ref="B8:H8"/>
    <mergeCell ref="B9:H9"/>
    <mergeCell ref="B10:H10"/>
    <mergeCell ref="B5:H5"/>
    <mergeCell ref="B7:H7"/>
    <mergeCell ref="A21:A23"/>
    <mergeCell ref="C21:H21"/>
    <mergeCell ref="C23:H23"/>
    <mergeCell ref="C22:H22"/>
    <mergeCell ref="C16:H16"/>
    <mergeCell ref="C17:H17"/>
    <mergeCell ref="C19:H19"/>
  </mergeCells>
  <phoneticPr fontId="1"/>
  <pageMargins left="0.25" right="0.25" top="0.75" bottom="0.75" header="0.3" footer="0.3"/>
  <pageSetup paperSize="8"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Sheet2!$A$2:$A$22</xm:f>
          </x14:formula1>
          <xm:sqref>B5:H5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A1:S34"/>
  <sheetViews>
    <sheetView showGridLines="0" topLeftCell="A28" zoomScale="80" zoomScaleNormal="80" zoomScaleSheetLayoutView="83" zoomScalePageLayoutView="50" workbookViewId="0">
      <selection activeCell="C2" sqref="C2"/>
    </sheetView>
  </sheetViews>
  <sheetFormatPr defaultRowHeight="13"/>
  <cols>
    <col min="1" max="1" width="25.1796875" customWidth="1"/>
    <col min="2" max="2" width="5.36328125" customWidth="1"/>
    <col min="3" max="3" width="48.6328125" customWidth="1"/>
    <col min="4" max="5" width="13.26953125" style="15" customWidth="1"/>
    <col min="6" max="7" width="13.26953125" customWidth="1"/>
    <col min="8" max="10" width="19.90625" customWidth="1"/>
    <col min="11" max="11" width="15.90625" customWidth="1"/>
    <col min="12" max="15" width="15.81640625" bestFit="1" customWidth="1"/>
    <col min="16" max="17" width="12.90625" customWidth="1"/>
    <col min="18" max="18" width="16.453125" customWidth="1"/>
    <col min="19" max="19" width="38.26953125" customWidth="1"/>
  </cols>
  <sheetData>
    <row r="1" spans="1:19" ht="23.25" customHeight="1" thickBot="1">
      <c r="A1" s="14" t="s">
        <v>34</v>
      </c>
      <c r="B1" s="14"/>
      <c r="C1" s="14"/>
      <c r="F1" s="14"/>
      <c r="G1" s="14"/>
      <c r="H1" s="14"/>
      <c r="I1" s="14"/>
      <c r="J1" s="14"/>
      <c r="K1" s="14"/>
      <c r="P1" s="14"/>
      <c r="Q1" s="14"/>
      <c r="R1" s="14"/>
    </row>
    <row r="2" spans="1:19" ht="18" customHeight="1" thickBot="1">
      <c r="A2" s="73" t="s">
        <v>35</v>
      </c>
      <c r="B2" s="14"/>
      <c r="C2" s="14"/>
      <c r="D2" s="16"/>
      <c r="E2" s="16"/>
      <c r="F2" s="14"/>
      <c r="G2" s="14"/>
      <c r="H2" s="14"/>
      <c r="I2" s="14"/>
      <c r="J2" s="14"/>
      <c r="K2" s="14"/>
      <c r="P2" s="14"/>
      <c r="Q2" s="14"/>
      <c r="R2" s="14"/>
    </row>
    <row r="3" spans="1:19" ht="9" customHeight="1">
      <c r="A3" s="17"/>
      <c r="B3" s="14"/>
      <c r="C3" s="14"/>
      <c r="D3" s="16"/>
      <c r="E3" s="16"/>
      <c r="F3" s="14"/>
      <c r="G3" s="14"/>
      <c r="H3" s="14"/>
      <c r="I3" s="14"/>
      <c r="J3" s="14"/>
      <c r="K3" s="14"/>
      <c r="P3" s="14"/>
      <c r="Q3" s="14"/>
      <c r="R3" s="14"/>
    </row>
    <row r="4" spans="1:19" ht="24.5" customHeight="1">
      <c r="A4" s="17"/>
      <c r="B4" s="14"/>
      <c r="C4" s="74" t="s">
        <v>907</v>
      </c>
      <c r="D4" s="16"/>
      <c r="E4" s="16"/>
      <c r="F4" s="14"/>
      <c r="G4" s="14"/>
      <c r="H4" s="14"/>
      <c r="I4" s="14"/>
      <c r="J4" s="14"/>
      <c r="K4" s="14"/>
      <c r="P4" s="14"/>
      <c r="Q4" s="14"/>
      <c r="R4" s="14"/>
    </row>
    <row r="5" spans="1:19" ht="33">
      <c r="A5" s="105" t="s">
        <v>36</v>
      </c>
      <c r="B5" s="106"/>
      <c r="C5" s="107"/>
      <c r="D5" s="44" t="s">
        <v>916</v>
      </c>
      <c r="E5" s="44" t="s">
        <v>37</v>
      </c>
      <c r="F5" s="18" t="s">
        <v>38</v>
      </c>
      <c r="G5" s="19" t="s">
        <v>39</v>
      </c>
      <c r="H5" s="20" t="s">
        <v>40</v>
      </c>
      <c r="I5" s="20" t="s">
        <v>41</v>
      </c>
      <c r="J5" s="20" t="s">
        <v>42</v>
      </c>
      <c r="K5" s="72" t="s">
        <v>902</v>
      </c>
      <c r="L5" s="21" t="s">
        <v>43</v>
      </c>
      <c r="M5" s="21" t="s">
        <v>44</v>
      </c>
      <c r="N5" s="21" t="s">
        <v>45</v>
      </c>
      <c r="O5" s="21" t="s">
        <v>46</v>
      </c>
      <c r="P5" s="22" t="s">
        <v>22</v>
      </c>
      <c r="Q5" s="23" t="s">
        <v>47</v>
      </c>
      <c r="R5" s="23" t="s">
        <v>48</v>
      </c>
      <c r="S5" s="21" t="s">
        <v>915</v>
      </c>
    </row>
    <row r="6" spans="1:19" ht="40" customHeight="1">
      <c r="A6" s="108" t="s">
        <v>49</v>
      </c>
      <c r="B6" s="24">
        <v>1</v>
      </c>
      <c r="C6" s="25" t="e">
        <f>VLOOKUP($A$2,Sheet2!$A$2:$X$38,2,0)</f>
        <v>#N/A</v>
      </c>
      <c r="D6" s="87" t="s">
        <v>917</v>
      </c>
      <c r="E6" s="68"/>
      <c r="F6" s="66"/>
      <c r="G6" s="67"/>
      <c r="H6" s="68"/>
      <c r="I6" s="68"/>
      <c r="J6" s="26"/>
      <c r="K6" s="26"/>
      <c r="L6" s="27"/>
      <c r="M6" s="27"/>
      <c r="N6" s="26"/>
      <c r="O6" s="26"/>
      <c r="P6" s="28" t="s">
        <v>23</v>
      </c>
      <c r="Q6" s="25"/>
      <c r="R6" s="25"/>
      <c r="S6" s="29"/>
    </row>
    <row r="7" spans="1:19" ht="40" customHeight="1">
      <c r="A7" s="109"/>
      <c r="B7" s="24">
        <v>2</v>
      </c>
      <c r="C7" s="25" t="e">
        <f>VLOOKUP($A$2,Sheet2!$A$2:$X$38,3,0)</f>
        <v>#N/A</v>
      </c>
      <c r="D7" s="87" t="s">
        <v>917</v>
      </c>
      <c r="E7" s="85"/>
      <c r="F7" s="69"/>
      <c r="G7" s="70"/>
      <c r="H7" s="71"/>
      <c r="I7" s="71"/>
      <c r="J7" s="32"/>
      <c r="K7" s="32"/>
      <c r="L7" s="27"/>
      <c r="M7" s="27"/>
      <c r="N7" s="26"/>
      <c r="O7" s="26"/>
      <c r="P7" s="28"/>
      <c r="Q7" s="25"/>
      <c r="R7" s="25"/>
      <c r="S7" s="29"/>
    </row>
    <row r="8" spans="1:19" ht="40" customHeight="1">
      <c r="A8" s="109"/>
      <c r="B8" s="24">
        <v>3</v>
      </c>
      <c r="C8" s="25" t="e">
        <f>VLOOKUP($A$2,Sheet2!$A$2:$X$38,4,0)</f>
        <v>#N/A</v>
      </c>
      <c r="D8" s="87" t="s">
        <v>917</v>
      </c>
      <c r="E8" s="85"/>
      <c r="F8" s="69"/>
      <c r="G8" s="70"/>
      <c r="H8" s="71"/>
      <c r="I8" s="71"/>
      <c r="J8" s="32"/>
      <c r="K8" s="32"/>
      <c r="L8" s="27"/>
      <c r="M8" s="27"/>
      <c r="N8" s="26"/>
      <c r="O8" s="26"/>
      <c r="P8" s="28"/>
      <c r="Q8" s="25"/>
      <c r="R8" s="25"/>
      <c r="S8" s="29"/>
    </row>
    <row r="9" spans="1:19" ht="40" customHeight="1">
      <c r="A9" s="109"/>
      <c r="B9" s="24">
        <v>4</v>
      </c>
      <c r="C9" s="25" t="e">
        <f>VLOOKUP($A$2,Sheet2!$A$2:$X$38,5,0)</f>
        <v>#N/A</v>
      </c>
      <c r="D9" s="87" t="s">
        <v>917</v>
      </c>
      <c r="E9" s="85"/>
      <c r="F9" s="69"/>
      <c r="G9" s="70"/>
      <c r="H9" s="71"/>
      <c r="I9" s="71"/>
      <c r="J9" s="32"/>
      <c r="K9" s="32"/>
      <c r="L9" s="27"/>
      <c r="M9" s="27"/>
      <c r="N9" s="26"/>
      <c r="O9" s="26"/>
      <c r="P9" s="28"/>
      <c r="Q9" s="25"/>
      <c r="R9" s="25"/>
      <c r="S9" s="29"/>
    </row>
    <row r="10" spans="1:19" ht="40" customHeight="1">
      <c r="A10" s="109"/>
      <c r="B10" s="24">
        <v>5</v>
      </c>
      <c r="C10" s="25" t="e">
        <f>VLOOKUP($A$2,Sheet2!$A$2:$X$38,6,0)</f>
        <v>#N/A</v>
      </c>
      <c r="D10" s="87" t="s">
        <v>917</v>
      </c>
      <c r="E10" s="85"/>
      <c r="F10" s="69"/>
      <c r="G10" s="70"/>
      <c r="H10" s="71"/>
      <c r="I10" s="71"/>
      <c r="J10" s="32"/>
      <c r="K10" s="32"/>
      <c r="L10" s="27"/>
      <c r="M10" s="27"/>
      <c r="N10" s="26"/>
      <c r="O10" s="26"/>
      <c r="P10" s="28"/>
      <c r="Q10" s="25"/>
      <c r="R10" s="25"/>
      <c r="S10" s="29"/>
    </row>
    <row r="11" spans="1:19" ht="40" customHeight="1">
      <c r="A11" s="109"/>
      <c r="B11" s="24">
        <v>6</v>
      </c>
      <c r="C11" s="25" t="e">
        <f>VLOOKUP($A$2,Sheet2!$A$2:$X$38,7,0)</f>
        <v>#N/A</v>
      </c>
      <c r="D11" s="87" t="s">
        <v>917</v>
      </c>
      <c r="E11" s="85"/>
      <c r="F11" s="69"/>
      <c r="G11" s="70"/>
      <c r="H11" s="71"/>
      <c r="I11" s="71"/>
      <c r="J11" s="32"/>
      <c r="K11" s="32"/>
      <c r="L11" s="27"/>
      <c r="M11" s="27"/>
      <c r="N11" s="26"/>
      <c r="O11" s="26"/>
      <c r="P11" s="28"/>
      <c r="Q11" s="25"/>
      <c r="R11" s="25"/>
      <c r="S11" s="29"/>
    </row>
    <row r="12" spans="1:19" ht="40" customHeight="1">
      <c r="A12" s="109"/>
      <c r="B12" s="24">
        <v>7</v>
      </c>
      <c r="C12" s="25" t="e">
        <f>VLOOKUP($A$2,Sheet2!$A$2:$X$38,8,0)</f>
        <v>#N/A</v>
      </c>
      <c r="D12" s="87" t="s">
        <v>917</v>
      </c>
      <c r="E12" s="68"/>
      <c r="F12" s="66"/>
      <c r="G12" s="67"/>
      <c r="H12" s="68"/>
      <c r="I12" s="68"/>
      <c r="J12" s="26"/>
      <c r="K12" s="26"/>
      <c r="L12" s="27"/>
      <c r="M12" s="27"/>
      <c r="N12" s="26"/>
      <c r="O12" s="26"/>
      <c r="P12" s="28"/>
      <c r="Q12" s="25"/>
      <c r="R12" s="25"/>
      <c r="S12" s="29"/>
    </row>
    <row r="13" spans="1:19" ht="40" customHeight="1">
      <c r="A13" s="109"/>
      <c r="B13" s="24">
        <v>8</v>
      </c>
      <c r="C13" s="25" t="e">
        <f>VLOOKUP($A$2,Sheet2!$A$2:$X$38,9,0)</f>
        <v>#N/A</v>
      </c>
      <c r="D13" s="87" t="s">
        <v>917</v>
      </c>
      <c r="E13" s="85"/>
      <c r="F13" s="69"/>
      <c r="G13" s="70"/>
      <c r="H13" s="71"/>
      <c r="I13" s="71"/>
      <c r="J13" s="32"/>
      <c r="K13" s="32"/>
      <c r="L13" s="27"/>
      <c r="M13" s="27"/>
      <c r="N13" s="26"/>
      <c r="O13" s="26"/>
      <c r="P13" s="28"/>
      <c r="Q13" s="25"/>
      <c r="R13" s="25"/>
      <c r="S13" s="29"/>
    </row>
    <row r="14" spans="1:19" ht="40" customHeight="1">
      <c r="A14" s="109"/>
      <c r="B14" s="24">
        <v>9</v>
      </c>
      <c r="C14" s="25" t="e">
        <f>VLOOKUP($A$2,Sheet2!$A$2:$X$38,10,0)</f>
        <v>#N/A</v>
      </c>
      <c r="D14" s="87" t="s">
        <v>917</v>
      </c>
      <c r="E14" s="85"/>
      <c r="F14" s="69"/>
      <c r="G14" s="70"/>
      <c r="H14" s="71"/>
      <c r="I14" s="71"/>
      <c r="J14" s="32"/>
      <c r="K14" s="32"/>
      <c r="L14" s="27"/>
      <c r="M14" s="27"/>
      <c r="N14" s="26"/>
      <c r="O14" s="26"/>
      <c r="P14" s="28"/>
      <c r="Q14" s="25"/>
      <c r="R14" s="25"/>
      <c r="S14" s="29"/>
    </row>
    <row r="15" spans="1:19" ht="40.5" customHeight="1">
      <c r="A15" s="109"/>
      <c r="B15" s="24">
        <v>10</v>
      </c>
      <c r="C15" s="25" t="e">
        <f>VLOOKUP($A$2,Sheet2!$A$2:$X$38,11,0)</f>
        <v>#N/A</v>
      </c>
      <c r="D15" s="87" t="s">
        <v>917</v>
      </c>
      <c r="E15" s="85"/>
      <c r="F15" s="69"/>
      <c r="G15" s="70"/>
      <c r="H15" s="71"/>
      <c r="I15" s="71"/>
      <c r="J15" s="32"/>
      <c r="K15" s="32"/>
      <c r="L15" s="27"/>
      <c r="M15" s="27"/>
      <c r="N15" s="26"/>
      <c r="O15" s="26"/>
      <c r="P15" s="28"/>
      <c r="Q15" s="25"/>
      <c r="R15" s="25"/>
      <c r="S15" s="29"/>
    </row>
    <row r="16" spans="1:19" ht="40" customHeight="1">
      <c r="A16" s="109"/>
      <c r="B16" s="24">
        <v>11</v>
      </c>
      <c r="C16" s="25" t="e">
        <f>VLOOKUP($A$2,Sheet2!$A$2:$X$38,12,0)</f>
        <v>#N/A</v>
      </c>
      <c r="D16" s="87" t="s">
        <v>917</v>
      </c>
      <c r="E16" s="85"/>
      <c r="F16" s="69"/>
      <c r="G16" s="70"/>
      <c r="H16" s="71"/>
      <c r="I16" s="71"/>
      <c r="J16" s="32"/>
      <c r="K16" s="32"/>
      <c r="L16" s="27"/>
      <c r="M16" s="27"/>
      <c r="N16" s="26"/>
      <c r="O16" s="26"/>
      <c r="P16" s="28"/>
      <c r="Q16" s="25"/>
      <c r="R16" s="25"/>
      <c r="S16" s="29"/>
    </row>
    <row r="17" spans="1:19" ht="40" customHeight="1">
      <c r="A17" s="109"/>
      <c r="B17" s="24">
        <v>12</v>
      </c>
      <c r="C17" s="25" t="e">
        <f>VLOOKUP($A$2,Sheet2!$A$2:$X$38,13,0)</f>
        <v>#N/A</v>
      </c>
      <c r="D17" s="87" t="s">
        <v>917</v>
      </c>
      <c r="E17" s="85"/>
      <c r="F17" s="69"/>
      <c r="G17" s="70"/>
      <c r="H17" s="71"/>
      <c r="I17" s="71"/>
      <c r="J17" s="32"/>
      <c r="K17" s="32"/>
      <c r="L17" s="27"/>
      <c r="M17" s="27"/>
      <c r="N17" s="26"/>
      <c r="O17" s="26"/>
      <c r="P17" s="28"/>
      <c r="Q17" s="25"/>
      <c r="R17" s="25"/>
      <c r="S17" s="29"/>
    </row>
    <row r="18" spans="1:19" ht="40" customHeight="1">
      <c r="A18" s="109"/>
      <c r="B18" s="24">
        <v>13</v>
      </c>
      <c r="C18" s="25" t="e">
        <f>VLOOKUP($A$2,Sheet2!$A$2:$X$38,14,0)</f>
        <v>#N/A</v>
      </c>
      <c r="D18" s="87" t="s">
        <v>917</v>
      </c>
      <c r="E18" s="85"/>
      <c r="F18" s="69"/>
      <c r="G18" s="70"/>
      <c r="H18" s="71"/>
      <c r="I18" s="71"/>
      <c r="J18" s="32"/>
      <c r="K18" s="32"/>
      <c r="L18" s="27"/>
      <c r="M18" s="27"/>
      <c r="N18" s="26"/>
      <c r="O18" s="26"/>
      <c r="P18" s="28"/>
      <c r="Q18" s="25"/>
      <c r="R18" s="25"/>
      <c r="S18" s="29"/>
    </row>
    <row r="19" spans="1:19" ht="40" customHeight="1">
      <c r="A19" s="109"/>
      <c r="B19" s="24">
        <v>14</v>
      </c>
      <c r="C19" s="25" t="e">
        <f>VLOOKUP($A$2,Sheet2!$A$2:$X$38,15,0)</f>
        <v>#N/A</v>
      </c>
      <c r="D19" s="87" t="s">
        <v>917</v>
      </c>
      <c r="E19" s="85"/>
      <c r="F19" s="69"/>
      <c r="G19" s="70"/>
      <c r="H19" s="71"/>
      <c r="I19" s="71"/>
      <c r="J19" s="32"/>
      <c r="K19" s="32"/>
      <c r="L19" s="27"/>
      <c r="M19" s="27"/>
      <c r="N19" s="26"/>
      <c r="O19" s="26"/>
      <c r="P19" s="28"/>
      <c r="Q19" s="25"/>
      <c r="R19" s="25"/>
      <c r="S19" s="29"/>
    </row>
    <row r="20" spans="1:19" ht="40" customHeight="1">
      <c r="A20" s="110"/>
      <c r="B20" s="24">
        <v>15</v>
      </c>
      <c r="C20" s="25" t="e">
        <f>VLOOKUP($A$2,Sheet2!$A$2:$X$38,16,0)</f>
        <v>#N/A</v>
      </c>
      <c r="D20" s="87" t="s">
        <v>917</v>
      </c>
      <c r="E20" s="85"/>
      <c r="F20" s="69"/>
      <c r="G20" s="70"/>
      <c r="H20" s="71"/>
      <c r="I20" s="71"/>
      <c r="J20" s="32"/>
      <c r="K20" s="32"/>
      <c r="L20" s="27"/>
      <c r="M20" s="27"/>
      <c r="N20" s="26"/>
      <c r="O20" s="26"/>
      <c r="P20" s="28"/>
      <c r="Q20" s="25"/>
      <c r="R20" s="25"/>
      <c r="S20" s="29"/>
    </row>
    <row r="21" spans="1:19" ht="40" customHeight="1">
      <c r="A21" s="111" t="s">
        <v>50</v>
      </c>
      <c r="B21" s="24">
        <v>1</v>
      </c>
      <c r="C21" s="25" t="e">
        <f>VLOOKUP($A$2,Sheet2!$A$2:$X$38,17,0)</f>
        <v>#N/A</v>
      </c>
      <c r="D21" s="88" t="s">
        <v>918</v>
      </c>
      <c r="E21" s="68"/>
      <c r="F21" s="66"/>
      <c r="G21" s="67"/>
      <c r="H21" s="68"/>
      <c r="I21" s="68"/>
      <c r="J21" s="26"/>
      <c r="K21" s="26"/>
      <c r="L21" s="27"/>
      <c r="M21" s="27"/>
      <c r="N21" s="26"/>
      <c r="O21" s="26"/>
      <c r="P21" s="28"/>
      <c r="Q21" s="25"/>
      <c r="R21" s="25"/>
      <c r="S21" s="29"/>
    </row>
    <row r="22" spans="1:19" ht="40" customHeight="1">
      <c r="A22" s="112"/>
      <c r="B22" s="24">
        <v>2</v>
      </c>
      <c r="C22" s="25" t="e">
        <f>VLOOKUP($A$2,Sheet2!$A$2:$X$38,18,0)</f>
        <v>#N/A</v>
      </c>
      <c r="D22" s="88" t="s">
        <v>918</v>
      </c>
      <c r="E22" s="85"/>
      <c r="F22" s="69"/>
      <c r="G22" s="70"/>
      <c r="H22" s="71"/>
      <c r="I22" s="71"/>
      <c r="J22" s="32"/>
      <c r="K22" s="32"/>
      <c r="L22" s="27"/>
      <c r="M22" s="27"/>
      <c r="N22" s="26"/>
      <c r="O22" s="26"/>
      <c r="P22" s="28"/>
      <c r="Q22" s="25"/>
      <c r="R22" s="25"/>
      <c r="S22" s="29"/>
    </row>
    <row r="23" spans="1:19" ht="40" customHeight="1">
      <c r="A23" s="112"/>
      <c r="B23" s="24">
        <v>3</v>
      </c>
      <c r="C23" s="25" t="e">
        <f>VLOOKUP($A$2,Sheet2!$A$2:$X$38,19,0)</f>
        <v>#N/A</v>
      </c>
      <c r="D23" s="88" t="s">
        <v>918</v>
      </c>
      <c r="E23" s="85"/>
      <c r="F23" s="69"/>
      <c r="G23" s="70"/>
      <c r="H23" s="71"/>
      <c r="I23" s="71"/>
      <c r="J23" s="32"/>
      <c r="K23" s="32"/>
      <c r="L23" s="27"/>
      <c r="M23" s="27"/>
      <c r="N23" s="26"/>
      <c r="O23" s="26"/>
      <c r="P23" s="28"/>
      <c r="Q23" s="25"/>
      <c r="R23" s="25"/>
      <c r="S23" s="29"/>
    </row>
    <row r="24" spans="1:19" ht="40" customHeight="1">
      <c r="A24" s="112"/>
      <c r="B24" s="24">
        <v>4</v>
      </c>
      <c r="C24" s="25" t="e">
        <f>VLOOKUP($A$2,Sheet2!$A$2:$X$38,20,0)</f>
        <v>#N/A</v>
      </c>
      <c r="D24" s="88" t="s">
        <v>918</v>
      </c>
      <c r="E24" s="85"/>
      <c r="F24" s="69"/>
      <c r="G24" s="70"/>
      <c r="H24" s="71"/>
      <c r="I24" s="71"/>
      <c r="J24" s="32"/>
      <c r="K24" s="32"/>
      <c r="L24" s="27"/>
      <c r="M24" s="27"/>
      <c r="N24" s="26"/>
      <c r="O24" s="26"/>
      <c r="P24" s="28"/>
      <c r="Q24" s="25"/>
      <c r="R24" s="25"/>
      <c r="S24" s="29"/>
    </row>
    <row r="25" spans="1:19" ht="40" customHeight="1">
      <c r="A25" s="112"/>
      <c r="B25" s="24">
        <v>5</v>
      </c>
      <c r="C25" s="25" t="e">
        <f>VLOOKUP($A$2,Sheet2!$A$2:$X$38,21,0)</f>
        <v>#N/A</v>
      </c>
      <c r="D25" s="88" t="s">
        <v>918</v>
      </c>
      <c r="E25" s="85"/>
      <c r="F25" s="69"/>
      <c r="G25" s="70"/>
      <c r="H25" s="71"/>
      <c r="I25" s="71"/>
      <c r="J25" s="32"/>
      <c r="K25" s="32"/>
      <c r="L25" s="27"/>
      <c r="M25" s="27"/>
      <c r="N25" s="26"/>
      <c r="O25" s="26"/>
      <c r="P25" s="28"/>
      <c r="Q25" s="25"/>
      <c r="R25" s="25"/>
      <c r="S25" s="29"/>
    </row>
    <row r="26" spans="1:19" ht="40" customHeight="1">
      <c r="A26" s="112"/>
      <c r="B26" s="24">
        <v>6</v>
      </c>
      <c r="C26" s="25" t="e">
        <f>VLOOKUP($A$2,Sheet2!$A$2:$X$38,22,0)</f>
        <v>#N/A</v>
      </c>
      <c r="D26" s="88" t="s">
        <v>918</v>
      </c>
      <c r="E26" s="85"/>
      <c r="F26" s="69"/>
      <c r="G26" s="70"/>
      <c r="H26" s="71"/>
      <c r="I26" s="71"/>
      <c r="J26" s="32"/>
      <c r="K26" s="32"/>
      <c r="L26" s="27"/>
      <c r="M26" s="27"/>
      <c r="N26" s="26"/>
      <c r="O26" s="26"/>
      <c r="P26" s="28"/>
      <c r="Q26" s="25"/>
      <c r="R26" s="25"/>
      <c r="S26" s="29"/>
    </row>
    <row r="27" spans="1:19" ht="40" customHeight="1">
      <c r="A27" s="112"/>
      <c r="B27" s="24">
        <v>7</v>
      </c>
      <c r="C27" s="25" t="e">
        <f>VLOOKUP($A$2,Sheet2!$A$2:$X$38,23,0)</f>
        <v>#N/A</v>
      </c>
      <c r="D27" s="88" t="s">
        <v>918</v>
      </c>
      <c r="E27" s="85"/>
      <c r="F27" s="69"/>
      <c r="G27" s="70"/>
      <c r="H27" s="71"/>
      <c r="I27" s="71"/>
      <c r="J27" s="32"/>
      <c r="K27" s="32"/>
      <c r="L27" s="27"/>
      <c r="M27" s="27"/>
      <c r="N27" s="26"/>
      <c r="O27" s="26"/>
      <c r="P27" s="28"/>
      <c r="Q27" s="25"/>
      <c r="R27" s="25"/>
      <c r="S27" s="29"/>
    </row>
    <row r="28" spans="1:19" ht="40" customHeight="1">
      <c r="A28" s="112"/>
      <c r="B28" s="24">
        <v>8</v>
      </c>
      <c r="C28" s="25" t="e">
        <f>VLOOKUP($A$2,Sheet2!$A$2:$X$38,24,0)</f>
        <v>#N/A</v>
      </c>
      <c r="D28" s="88" t="s">
        <v>918</v>
      </c>
      <c r="E28" s="68"/>
      <c r="F28" s="66"/>
      <c r="G28" s="67"/>
      <c r="H28" s="68"/>
      <c r="I28" s="68"/>
      <c r="J28" s="26"/>
      <c r="K28" s="26"/>
      <c r="L28" s="27"/>
      <c r="M28" s="27"/>
      <c r="N28" s="26"/>
      <c r="O28" s="26"/>
      <c r="P28" s="28"/>
      <c r="Q28" s="25"/>
      <c r="R28" s="25"/>
      <c r="S28" s="29"/>
    </row>
    <row r="29" spans="1:19" ht="17.5" customHeight="1">
      <c r="A29" s="34"/>
      <c r="B29" s="35"/>
      <c r="C29" s="33"/>
      <c r="D29" s="36"/>
      <c r="E29" s="36"/>
      <c r="F29" s="36"/>
      <c r="G29" s="36"/>
      <c r="H29" s="36"/>
      <c r="I29" s="36"/>
      <c r="J29" s="36"/>
      <c r="K29" s="36"/>
      <c r="L29" s="37"/>
      <c r="M29" s="37"/>
      <c r="N29" s="37"/>
      <c r="O29" s="37"/>
      <c r="P29" s="38"/>
      <c r="Q29" s="39"/>
      <c r="R29" s="39"/>
      <c r="S29" s="40"/>
    </row>
    <row r="30" spans="1:19" ht="33">
      <c r="A30" s="41"/>
      <c r="B30" s="42"/>
      <c r="C30" s="43"/>
      <c r="D30" s="44" t="s">
        <v>916</v>
      </c>
      <c r="E30" s="44" t="s">
        <v>37</v>
      </c>
      <c r="F30" s="18" t="s">
        <v>38</v>
      </c>
      <c r="G30" s="19" t="s">
        <v>51</v>
      </c>
      <c r="H30" s="20" t="s">
        <v>40</v>
      </c>
      <c r="I30" s="20" t="s">
        <v>41</v>
      </c>
      <c r="J30" s="20" t="s">
        <v>42</v>
      </c>
      <c r="K30" s="72" t="s">
        <v>902</v>
      </c>
      <c r="L30" s="21" t="s">
        <v>43</v>
      </c>
      <c r="M30" s="21" t="s">
        <v>44</v>
      </c>
      <c r="N30" s="21" t="s">
        <v>45</v>
      </c>
      <c r="O30" s="21" t="s">
        <v>46</v>
      </c>
      <c r="P30" s="22" t="s">
        <v>22</v>
      </c>
      <c r="Q30" s="23" t="s">
        <v>47</v>
      </c>
      <c r="R30" s="23" t="s">
        <v>48</v>
      </c>
      <c r="S30" s="21" t="s">
        <v>915</v>
      </c>
    </row>
    <row r="31" spans="1:19" ht="35.25" customHeight="1">
      <c r="A31" s="113" t="s">
        <v>52</v>
      </c>
      <c r="B31" s="45"/>
      <c r="C31" s="46" t="s">
        <v>53</v>
      </c>
      <c r="D31" s="86"/>
      <c r="E31" s="47"/>
      <c r="F31" s="30"/>
      <c r="G31" s="31"/>
      <c r="H31" s="32"/>
      <c r="I31" s="32"/>
      <c r="J31" s="32"/>
      <c r="K31" s="32"/>
      <c r="L31" s="27"/>
      <c r="M31" s="27"/>
      <c r="N31" s="26"/>
      <c r="O31" s="26"/>
      <c r="P31" s="48"/>
      <c r="Q31" s="48"/>
      <c r="R31" s="49"/>
      <c r="S31" s="29"/>
    </row>
    <row r="32" spans="1:19" ht="35.25" customHeight="1">
      <c r="A32" s="114"/>
      <c r="B32" s="45"/>
      <c r="C32" s="46" t="s">
        <v>53</v>
      </c>
      <c r="D32" s="86"/>
      <c r="E32" s="47"/>
      <c r="F32" s="30"/>
      <c r="G32" s="31"/>
      <c r="H32" s="32"/>
      <c r="I32" s="32"/>
      <c r="J32" s="32"/>
      <c r="K32" s="32"/>
      <c r="L32" s="27"/>
      <c r="M32" s="27"/>
      <c r="N32" s="26"/>
      <c r="O32" s="26"/>
      <c r="P32" s="50"/>
      <c r="Q32" s="50"/>
      <c r="R32" s="51"/>
      <c r="S32" s="29"/>
    </row>
    <row r="33" spans="1:19" ht="35.25" customHeight="1">
      <c r="A33" s="114"/>
      <c r="B33" s="45"/>
      <c r="C33" s="46" t="s">
        <v>53</v>
      </c>
      <c r="D33" s="86"/>
      <c r="E33" s="47"/>
      <c r="F33" s="30"/>
      <c r="G33" s="31"/>
      <c r="H33" s="32"/>
      <c r="I33" s="32"/>
      <c r="J33" s="32"/>
      <c r="K33" s="32"/>
      <c r="L33" s="27"/>
      <c r="M33" s="27"/>
      <c r="N33" s="26"/>
      <c r="O33" s="26"/>
      <c r="P33" s="50"/>
      <c r="Q33" s="50"/>
      <c r="R33" s="51"/>
      <c r="S33" s="29"/>
    </row>
    <row r="34" spans="1:19" ht="35.25" customHeight="1">
      <c r="A34" s="115"/>
      <c r="B34" s="45"/>
      <c r="C34" s="46" t="s">
        <v>53</v>
      </c>
      <c r="D34" s="86"/>
      <c r="E34" s="47"/>
      <c r="F34" s="30"/>
      <c r="G34" s="31"/>
      <c r="H34" s="32"/>
      <c r="I34" s="32"/>
      <c r="J34" s="32"/>
      <c r="K34" s="32"/>
      <c r="L34" s="27"/>
      <c r="M34" s="27"/>
      <c r="N34" s="26"/>
      <c r="O34" s="26"/>
      <c r="P34" s="52"/>
      <c r="Q34" s="52"/>
      <c r="R34" s="53"/>
      <c r="S34" s="29"/>
    </row>
  </sheetData>
  <mergeCells count="4">
    <mergeCell ref="A5:C5"/>
    <mergeCell ref="A6:A20"/>
    <mergeCell ref="A21:A28"/>
    <mergeCell ref="A31:A34"/>
  </mergeCells>
  <phoneticPr fontId="1"/>
  <dataValidations count="4">
    <dataValidation type="list" allowBlank="1" showInputMessage="1" showErrorMessage="1" sqref="P29">
      <formula1>"オンライン,対面研修"</formula1>
    </dataValidation>
    <dataValidation type="list" allowBlank="1" showInputMessage="1" showErrorMessage="1" sqref="Q6:Q29">
      <formula1>"1.レポート,2.キーワード,3.画面確認,4.その他"</formula1>
    </dataValidation>
    <dataValidation type="list" allowBlank="1" showInputMessage="1" showErrorMessage="1" sqref="P6:P28">
      <formula1>"　,対面,オンライン,対面・オンライン併用"</formula1>
    </dataValidation>
    <dataValidation type="list" allowBlank="1" showInputMessage="1" showErrorMessage="1" sqref="D21:D28">
      <formula1>"　,開講有無を選択してください,開講,未開講"</formula1>
    </dataValidation>
  </dataValidations>
  <pageMargins left="0.31496062992125984" right="0.31496062992125984" top="0.74803149606299213" bottom="0.55118110236220474" header="0.31496062992125984" footer="0.31496062992125984"/>
  <pageSetup paperSize="9" scale="39" orientation="landscape" r:id="rId1"/>
  <headerFooter>
    <oddHeader>&amp;R【様式4】</oddHeader>
    <oddFooter>&amp;C13</oddFooter>
  </headerFooter>
  <ignoredErrors>
    <ignoredError sqref="C19:C28 C18 C17 C6:C16"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Sheet2!$BA$2:$BA$14</xm:f>
          </x14:formula1>
          <xm:sqref>N6:N28 N31:N34</xm:sqref>
        </x14:dataValidation>
        <x14:dataValidation type="list" allowBlank="1" showInputMessage="1" showErrorMessage="1" prompt="分野を選択してください">
          <x14:formula1>
            <xm:f>Sheet2!$A$1:$A$22</xm:f>
          </x14:formula1>
          <xm:sqref>A2</xm:sqref>
        </x14:dataValidation>
        <x14:dataValidation type="list" allowBlank="1" showInputMessage="1" showErrorMessage="1">
          <x14:formula1>
            <xm:f>Sheet2!$BB$2:$BB$22</xm:f>
          </x14:formula1>
          <xm:sqref>L6:L28 L31:L34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K46"/>
  <sheetViews>
    <sheetView topLeftCell="A10" workbookViewId="0">
      <selection activeCell="I7" sqref="I7:AK8"/>
    </sheetView>
  </sheetViews>
  <sheetFormatPr defaultRowHeight="13"/>
  <cols>
    <col min="1" max="3" width="2.453125" customWidth="1"/>
    <col min="4" max="4" width="2.7265625" customWidth="1"/>
    <col min="5" max="37" width="2.453125" customWidth="1"/>
  </cols>
  <sheetData>
    <row r="1" spans="1:37">
      <c r="A1" s="162" t="s">
        <v>863</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row>
    <row r="2" spans="1:37" ht="14">
      <c r="A2" s="163" t="s">
        <v>864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5"/>
    </row>
    <row r="3" spans="1:37" ht="14">
      <c r="A3" s="166" t="s">
        <v>865</v>
      </c>
      <c r="B3" s="166"/>
      <c r="C3" s="166"/>
      <c r="D3" s="166"/>
      <c r="E3" s="167"/>
      <c r="F3" s="168"/>
      <c r="G3" s="168"/>
      <c r="H3" s="168"/>
      <c r="I3" s="168"/>
      <c r="J3" s="168"/>
      <c r="K3" s="168"/>
      <c r="L3" s="168"/>
      <c r="M3" s="168"/>
      <c r="N3" s="168"/>
      <c r="O3" s="168"/>
      <c r="P3" s="168"/>
      <c r="Q3" s="168"/>
      <c r="R3" s="168"/>
      <c r="S3" s="168"/>
      <c r="T3" s="169"/>
      <c r="U3" s="170" t="s">
        <v>866</v>
      </c>
      <c r="V3" s="168"/>
      <c r="W3" s="168"/>
      <c r="X3" s="168"/>
      <c r="Y3" s="168"/>
      <c r="Z3" s="168"/>
      <c r="AA3" s="168"/>
      <c r="AB3" s="168"/>
      <c r="AC3" s="168"/>
      <c r="AD3" s="168"/>
      <c r="AE3" s="168"/>
      <c r="AF3" s="168"/>
      <c r="AG3" s="168"/>
      <c r="AH3" s="168"/>
      <c r="AI3" s="168"/>
      <c r="AJ3" s="168"/>
      <c r="AK3" s="169"/>
    </row>
    <row r="4" spans="1:37" ht="14">
      <c r="A4" s="171" t="s">
        <v>867</v>
      </c>
      <c r="B4" s="171"/>
      <c r="C4" s="171"/>
      <c r="D4" s="171"/>
      <c r="E4" s="153"/>
      <c r="F4" s="172"/>
      <c r="G4" s="172"/>
      <c r="H4" s="172"/>
      <c r="I4" s="172"/>
      <c r="J4" s="172"/>
      <c r="K4" s="172"/>
      <c r="L4" s="172"/>
      <c r="M4" s="172"/>
      <c r="N4" s="172"/>
      <c r="O4" s="172"/>
      <c r="P4" s="172"/>
      <c r="Q4" s="172"/>
      <c r="R4" s="172"/>
      <c r="S4" s="172"/>
      <c r="T4" s="173"/>
      <c r="U4" s="174"/>
      <c r="V4" s="175"/>
      <c r="W4" s="175"/>
      <c r="X4" s="175"/>
      <c r="Y4" s="175"/>
      <c r="Z4" s="175"/>
      <c r="AA4" s="77" t="s">
        <v>868</v>
      </c>
      <c r="AB4" s="174"/>
      <c r="AC4" s="175"/>
      <c r="AD4" s="175"/>
      <c r="AE4" s="175"/>
      <c r="AF4" s="78" t="s">
        <v>869</v>
      </c>
      <c r="AG4" s="176"/>
      <c r="AH4" s="175"/>
      <c r="AI4" s="175"/>
      <c r="AJ4" s="175"/>
      <c r="AK4" s="78" t="s">
        <v>870</v>
      </c>
    </row>
    <row r="5" spans="1:37">
      <c r="A5" s="150" t="s">
        <v>871</v>
      </c>
      <c r="B5" s="151"/>
      <c r="C5" s="151"/>
      <c r="D5" s="152"/>
      <c r="E5" s="57" t="s">
        <v>872</v>
      </c>
      <c r="F5" s="156"/>
      <c r="G5" s="156"/>
      <c r="H5" s="156"/>
      <c r="I5" s="58" t="s">
        <v>873</v>
      </c>
      <c r="J5" s="156"/>
      <c r="K5" s="156"/>
      <c r="L5" s="156"/>
      <c r="M5" s="156"/>
      <c r="N5" s="59"/>
      <c r="O5" s="59"/>
      <c r="P5" s="59"/>
      <c r="Q5" s="59"/>
      <c r="R5" s="59"/>
      <c r="S5" s="59"/>
      <c r="T5" s="59"/>
      <c r="U5" s="59"/>
      <c r="V5" s="59"/>
      <c r="W5" s="59"/>
      <c r="X5" s="59"/>
      <c r="Y5" s="59"/>
      <c r="Z5" s="59"/>
      <c r="AA5" s="59"/>
      <c r="AB5" s="59"/>
      <c r="AC5" s="59"/>
      <c r="AD5" s="59"/>
      <c r="AE5" s="80"/>
      <c r="AF5" s="80"/>
      <c r="AG5" s="80"/>
      <c r="AH5" s="80"/>
      <c r="AI5" s="80"/>
      <c r="AJ5" s="80"/>
      <c r="AK5" s="81"/>
    </row>
    <row r="6" spans="1:37">
      <c r="A6" s="153"/>
      <c r="B6" s="154"/>
      <c r="C6" s="154"/>
      <c r="D6" s="155"/>
      <c r="E6" s="157"/>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9"/>
    </row>
    <row r="7" spans="1:37">
      <c r="A7" s="150" t="s">
        <v>874</v>
      </c>
      <c r="B7" s="151"/>
      <c r="C7" s="151"/>
      <c r="D7" s="151"/>
      <c r="E7" s="151"/>
      <c r="F7" s="151"/>
      <c r="G7" s="151"/>
      <c r="H7" s="151"/>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1"/>
    </row>
    <row r="8" spans="1:37">
      <c r="A8" s="153"/>
      <c r="B8" s="154"/>
      <c r="C8" s="154"/>
      <c r="D8" s="154"/>
      <c r="E8" s="154"/>
      <c r="F8" s="154"/>
      <c r="G8" s="154"/>
      <c r="H8" s="154"/>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9"/>
    </row>
    <row r="9" spans="1:37" ht="14">
      <c r="A9" s="128" t="s">
        <v>875</v>
      </c>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30"/>
    </row>
    <row r="10" spans="1:37">
      <c r="A10" s="131" t="s">
        <v>876</v>
      </c>
      <c r="B10" s="132"/>
      <c r="C10" s="132"/>
      <c r="D10" s="132"/>
      <c r="E10" s="133"/>
      <c r="F10" s="149" t="s">
        <v>877</v>
      </c>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row>
    <row r="11" spans="1:37">
      <c r="A11" s="137"/>
      <c r="B11" s="138"/>
      <c r="C11" s="60" t="s">
        <v>868</v>
      </c>
      <c r="D11" s="82"/>
      <c r="E11" s="61" t="s">
        <v>869</v>
      </c>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row>
    <row r="12" spans="1:37">
      <c r="A12" s="143"/>
      <c r="B12" s="144"/>
      <c r="C12" s="62" t="s">
        <v>868</v>
      </c>
      <c r="D12" s="79"/>
      <c r="E12" s="63" t="s">
        <v>878</v>
      </c>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row>
    <row r="13" spans="1:37">
      <c r="A13" s="116"/>
      <c r="B13" s="117"/>
      <c r="C13" s="64" t="s">
        <v>868</v>
      </c>
      <c r="D13" s="83"/>
      <c r="E13" s="65" t="s">
        <v>879</v>
      </c>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row>
    <row r="14" spans="1:37" ht="14">
      <c r="A14" s="128" t="s">
        <v>880</v>
      </c>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1:37">
      <c r="A15" s="131" t="s">
        <v>876</v>
      </c>
      <c r="B15" s="132"/>
      <c r="C15" s="132"/>
      <c r="D15" s="132"/>
      <c r="E15" s="133"/>
      <c r="F15" s="149" t="s">
        <v>877</v>
      </c>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row>
    <row r="16" spans="1:37">
      <c r="A16" s="137"/>
      <c r="B16" s="138"/>
      <c r="C16" s="60" t="s">
        <v>868</v>
      </c>
      <c r="D16" s="82"/>
      <c r="E16" s="61" t="s">
        <v>869</v>
      </c>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row>
    <row r="17" spans="1:37">
      <c r="A17" s="143"/>
      <c r="B17" s="144"/>
      <c r="C17" s="62" t="s">
        <v>868</v>
      </c>
      <c r="D17" s="79"/>
      <c r="E17" s="63" t="s">
        <v>878</v>
      </c>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row>
    <row r="18" spans="1:37">
      <c r="A18" s="116"/>
      <c r="B18" s="117"/>
      <c r="C18" s="64" t="s">
        <v>868</v>
      </c>
      <c r="D18" s="83"/>
      <c r="E18" s="65" t="s">
        <v>879</v>
      </c>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row>
    <row r="19" spans="1:37" ht="14">
      <c r="A19" s="128" t="s">
        <v>881</v>
      </c>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30"/>
    </row>
    <row r="20" spans="1:37">
      <c r="A20" s="131" t="s">
        <v>876</v>
      </c>
      <c r="B20" s="132"/>
      <c r="C20" s="132"/>
      <c r="D20" s="132"/>
      <c r="E20" s="133"/>
      <c r="F20" s="149" t="s">
        <v>877</v>
      </c>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row>
    <row r="21" spans="1:37">
      <c r="A21" s="137"/>
      <c r="B21" s="138"/>
      <c r="C21" s="60" t="s">
        <v>868</v>
      </c>
      <c r="D21" s="82"/>
      <c r="E21" s="61" t="s">
        <v>869</v>
      </c>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row>
    <row r="22" spans="1:37">
      <c r="A22" s="143"/>
      <c r="B22" s="144"/>
      <c r="C22" s="62" t="s">
        <v>868</v>
      </c>
      <c r="D22" s="79"/>
      <c r="E22" s="63" t="s">
        <v>878</v>
      </c>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row>
    <row r="23" spans="1:37">
      <c r="A23" s="116"/>
      <c r="B23" s="117"/>
      <c r="C23" s="64" t="s">
        <v>868</v>
      </c>
      <c r="D23" s="83"/>
      <c r="E23" s="65" t="s">
        <v>879</v>
      </c>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row>
    <row r="24" spans="1:37" ht="14">
      <c r="A24" s="128" t="s">
        <v>914</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30"/>
    </row>
    <row r="25" spans="1:37">
      <c r="A25" s="131" t="s">
        <v>876</v>
      </c>
      <c r="B25" s="132"/>
      <c r="C25" s="132"/>
      <c r="D25" s="132"/>
      <c r="E25" s="133"/>
      <c r="F25" s="149" t="s">
        <v>877</v>
      </c>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row>
    <row r="26" spans="1:37">
      <c r="A26" s="137"/>
      <c r="B26" s="138"/>
      <c r="C26" s="60" t="s">
        <v>868</v>
      </c>
      <c r="D26" s="82"/>
      <c r="E26" s="61" t="s">
        <v>869</v>
      </c>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row>
    <row r="27" spans="1:37">
      <c r="A27" s="143"/>
      <c r="B27" s="144"/>
      <c r="C27" s="62" t="s">
        <v>868</v>
      </c>
      <c r="D27" s="79"/>
      <c r="E27" s="63" t="s">
        <v>878</v>
      </c>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row>
    <row r="28" spans="1:37">
      <c r="A28" s="116"/>
      <c r="B28" s="117"/>
      <c r="C28" s="64" t="s">
        <v>868</v>
      </c>
      <c r="D28" s="83"/>
      <c r="E28" s="65" t="s">
        <v>879</v>
      </c>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row>
    <row r="29" spans="1:37" ht="14">
      <c r="A29" s="128" t="s">
        <v>882</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30"/>
    </row>
    <row r="30" spans="1:37">
      <c r="A30" s="131" t="s">
        <v>876</v>
      </c>
      <c r="B30" s="132"/>
      <c r="C30" s="132"/>
      <c r="D30" s="132"/>
      <c r="E30" s="133"/>
      <c r="F30" s="149" t="s">
        <v>877</v>
      </c>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row>
    <row r="31" spans="1:37">
      <c r="A31" s="137"/>
      <c r="B31" s="138"/>
      <c r="C31" s="60" t="s">
        <v>868</v>
      </c>
      <c r="D31" s="82"/>
      <c r="E31" s="61" t="s">
        <v>869</v>
      </c>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row>
    <row r="32" spans="1:37">
      <c r="A32" s="143"/>
      <c r="B32" s="144"/>
      <c r="C32" s="62" t="s">
        <v>868</v>
      </c>
      <c r="D32" s="79"/>
      <c r="E32" s="63" t="s">
        <v>878</v>
      </c>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row>
    <row r="33" spans="1:37">
      <c r="A33" s="116"/>
      <c r="B33" s="117"/>
      <c r="C33" s="64" t="s">
        <v>868</v>
      </c>
      <c r="D33" s="83"/>
      <c r="E33" s="65" t="s">
        <v>879</v>
      </c>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row>
    <row r="34" spans="1:37" ht="14">
      <c r="A34" s="128" t="s">
        <v>883</v>
      </c>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30"/>
    </row>
    <row r="35" spans="1:37">
      <c r="A35" s="131" t="s">
        <v>876</v>
      </c>
      <c r="B35" s="132"/>
      <c r="C35" s="132"/>
      <c r="D35" s="132"/>
      <c r="E35" s="133"/>
      <c r="F35" s="149" t="s">
        <v>877</v>
      </c>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c r="A36" s="137"/>
      <c r="B36" s="138"/>
      <c r="C36" s="60" t="s">
        <v>868</v>
      </c>
      <c r="D36" s="82"/>
      <c r="E36" s="61" t="s">
        <v>869</v>
      </c>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row>
    <row r="37" spans="1:37">
      <c r="A37" s="143"/>
      <c r="B37" s="144"/>
      <c r="C37" s="62" t="s">
        <v>868</v>
      </c>
      <c r="D37" s="79"/>
      <c r="E37" s="63" t="s">
        <v>878</v>
      </c>
      <c r="F37" s="145"/>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7"/>
    </row>
    <row r="38" spans="1:37">
      <c r="A38" s="143"/>
      <c r="B38" s="144"/>
      <c r="C38" s="62" t="s">
        <v>868</v>
      </c>
      <c r="D38" s="79"/>
      <c r="E38" s="63" t="s">
        <v>878</v>
      </c>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row>
    <row r="39" spans="1:37">
      <c r="A39" s="116"/>
      <c r="B39" s="117"/>
      <c r="C39" s="64" t="s">
        <v>868</v>
      </c>
      <c r="D39" s="83"/>
      <c r="E39" s="65" t="s">
        <v>879</v>
      </c>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row>
    <row r="40" spans="1:37" ht="14">
      <c r="A40" s="128" t="s">
        <v>884</v>
      </c>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30"/>
    </row>
    <row r="41" spans="1:37">
      <c r="A41" s="131" t="s">
        <v>876</v>
      </c>
      <c r="B41" s="132"/>
      <c r="C41" s="132"/>
      <c r="D41" s="132"/>
      <c r="E41" s="133"/>
      <c r="F41" s="134" t="s">
        <v>877</v>
      </c>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6"/>
    </row>
    <row r="42" spans="1:37">
      <c r="A42" s="137"/>
      <c r="B42" s="138"/>
      <c r="C42" s="60" t="s">
        <v>868</v>
      </c>
      <c r="D42" s="82"/>
      <c r="E42" s="61" t="s">
        <v>869</v>
      </c>
      <c r="F42" s="139"/>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1"/>
    </row>
    <row r="43" spans="1:37">
      <c r="A43" s="116"/>
      <c r="B43" s="117"/>
      <c r="C43" s="64" t="s">
        <v>868</v>
      </c>
      <c r="D43" s="83"/>
      <c r="E43" s="65" t="s">
        <v>869</v>
      </c>
      <c r="F43" s="118"/>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20"/>
    </row>
    <row r="44" spans="1:37">
      <c r="A44" s="121" t="s">
        <v>885</v>
      </c>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c r="A45" s="121"/>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3"/>
    </row>
    <row r="46" spans="1:37">
      <c r="A46" s="12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6"/>
    </row>
  </sheetData>
  <mergeCells count="80">
    <mergeCell ref="A4:D4"/>
    <mergeCell ref="E4:T4"/>
    <mergeCell ref="U4:Z4"/>
    <mergeCell ref="AB4:AE4"/>
    <mergeCell ref="AG4:AJ4"/>
    <mergeCell ref="A1:AK1"/>
    <mergeCell ref="A2:AK2"/>
    <mergeCell ref="A3:D3"/>
    <mergeCell ref="E3:T3"/>
    <mergeCell ref="U3:AK3"/>
    <mergeCell ref="A12:B12"/>
    <mergeCell ref="F12:AK12"/>
    <mergeCell ref="A5:D6"/>
    <mergeCell ref="F5:H5"/>
    <mergeCell ref="J5:M5"/>
    <mergeCell ref="E6:AK6"/>
    <mergeCell ref="A7:H8"/>
    <mergeCell ref="I7:AK8"/>
    <mergeCell ref="A9:AK9"/>
    <mergeCell ref="A10:E10"/>
    <mergeCell ref="F10:AK10"/>
    <mergeCell ref="A11:B11"/>
    <mergeCell ref="F11:AK11"/>
    <mergeCell ref="A20:E20"/>
    <mergeCell ref="F20:AK20"/>
    <mergeCell ref="A13:B13"/>
    <mergeCell ref="F13:AK13"/>
    <mergeCell ref="A14:AK14"/>
    <mergeCell ref="A15:E15"/>
    <mergeCell ref="F15:AK15"/>
    <mergeCell ref="A16:B16"/>
    <mergeCell ref="F16:AK16"/>
    <mergeCell ref="A17:B17"/>
    <mergeCell ref="F17:AK17"/>
    <mergeCell ref="A18:B18"/>
    <mergeCell ref="F18:AK18"/>
    <mergeCell ref="A19:AK19"/>
    <mergeCell ref="A27:B27"/>
    <mergeCell ref="F27:AK27"/>
    <mergeCell ref="A21:B21"/>
    <mergeCell ref="F21:AK21"/>
    <mergeCell ref="A22:B22"/>
    <mergeCell ref="F22:AK22"/>
    <mergeCell ref="A23:B23"/>
    <mergeCell ref="F23:AK23"/>
    <mergeCell ref="A24:AK24"/>
    <mergeCell ref="A25:E25"/>
    <mergeCell ref="F25:AK25"/>
    <mergeCell ref="A26:B26"/>
    <mergeCell ref="F26:AK26"/>
    <mergeCell ref="A35:E35"/>
    <mergeCell ref="F35:AK35"/>
    <mergeCell ref="A28:B28"/>
    <mergeCell ref="F28:AK28"/>
    <mergeCell ref="A29:AK29"/>
    <mergeCell ref="A30:E30"/>
    <mergeCell ref="F30:AK30"/>
    <mergeCell ref="A31:B31"/>
    <mergeCell ref="F31:AK31"/>
    <mergeCell ref="A32:B32"/>
    <mergeCell ref="F32:AK32"/>
    <mergeCell ref="A33:B33"/>
    <mergeCell ref="F33:AK33"/>
    <mergeCell ref="A34:AK34"/>
    <mergeCell ref="A36:B36"/>
    <mergeCell ref="F36:AK36"/>
    <mergeCell ref="A37:B37"/>
    <mergeCell ref="F37:AK37"/>
    <mergeCell ref="A38:B38"/>
    <mergeCell ref="F38:AK38"/>
    <mergeCell ref="A43:B43"/>
    <mergeCell ref="F43:AK43"/>
    <mergeCell ref="A44:AK46"/>
    <mergeCell ref="A39:B39"/>
    <mergeCell ref="F39:AK39"/>
    <mergeCell ref="A40:AK40"/>
    <mergeCell ref="A41:E41"/>
    <mergeCell ref="F41:AK41"/>
    <mergeCell ref="A42:B42"/>
    <mergeCell ref="F42:AK42"/>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B22"/>
  <sheetViews>
    <sheetView workbookViewId="0">
      <pane xSplit="1" ySplit="1" topLeftCell="B12" activePane="bottomRight" state="frozen"/>
      <selection pane="topRight" activeCell="B1" sqref="B1"/>
      <selection pane="bottomLeft" activeCell="A2" sqref="A2"/>
      <selection pane="bottomRight" activeCell="F8" sqref="F8"/>
    </sheetView>
  </sheetViews>
  <sheetFormatPr defaultRowHeight="13"/>
  <cols>
    <col min="53" max="53" width="17.1796875" customWidth="1"/>
  </cols>
  <sheetData>
    <row r="1" spans="1:54" s="54" customFormat="1" ht="12">
      <c r="A1" s="54" t="s">
        <v>35</v>
      </c>
      <c r="AY1" s="54" t="s">
        <v>54</v>
      </c>
      <c r="BA1" s="54" t="s">
        <v>886</v>
      </c>
    </row>
    <row r="2" spans="1:54" s="54" customFormat="1" ht="20.149999999999999" customHeight="1">
      <c r="A2" s="54" t="s">
        <v>55</v>
      </c>
      <c r="B2" s="54" t="s">
        <v>56</v>
      </c>
      <c r="C2" s="54" t="s">
        <v>57</v>
      </c>
      <c r="D2" s="54" t="s">
        <v>58</v>
      </c>
      <c r="E2" s="54" t="s">
        <v>59</v>
      </c>
      <c r="F2" s="54" t="s">
        <v>60</v>
      </c>
      <c r="G2" s="54" t="s">
        <v>61</v>
      </c>
      <c r="H2" s="54" t="s">
        <v>62</v>
      </c>
      <c r="I2" s="54" t="s">
        <v>63</v>
      </c>
      <c r="J2" s="54" t="s">
        <v>64</v>
      </c>
      <c r="K2" s="54" t="s">
        <v>65</v>
      </c>
      <c r="L2" s="54" t="s">
        <v>66</v>
      </c>
      <c r="M2" s="54" t="s">
        <v>67</v>
      </c>
      <c r="N2" s="54" t="s">
        <v>68</v>
      </c>
      <c r="O2" s="54" t="s">
        <v>69</v>
      </c>
      <c r="P2" s="54" t="s">
        <v>70</v>
      </c>
      <c r="Q2" s="54" t="s">
        <v>71</v>
      </c>
      <c r="R2" s="54" t="s">
        <v>72</v>
      </c>
      <c r="S2" s="54" t="s">
        <v>73</v>
      </c>
      <c r="T2" s="54" t="s">
        <v>74</v>
      </c>
      <c r="U2" s="54" t="s">
        <v>75</v>
      </c>
      <c r="V2" s="54" t="s">
        <v>76</v>
      </c>
      <c r="W2" s="54" t="s">
        <v>77</v>
      </c>
      <c r="X2" s="55" t="s">
        <v>78</v>
      </c>
      <c r="Y2" s="55" t="s">
        <v>79</v>
      </c>
      <c r="Z2" s="54" t="s">
        <v>80</v>
      </c>
      <c r="AA2" s="54" t="s">
        <v>81</v>
      </c>
      <c r="AB2" s="54" t="s">
        <v>82</v>
      </c>
      <c r="AC2" s="54" t="s">
        <v>83</v>
      </c>
      <c r="AD2" s="54" t="s">
        <v>84</v>
      </c>
      <c r="AE2" s="54" t="s">
        <v>85</v>
      </c>
      <c r="AF2" s="54" t="s">
        <v>86</v>
      </c>
      <c r="AG2" s="54" t="s">
        <v>87</v>
      </c>
      <c r="AH2" s="54" t="s">
        <v>88</v>
      </c>
      <c r="AI2" s="54" t="s">
        <v>89</v>
      </c>
      <c r="AJ2" s="54" t="s">
        <v>90</v>
      </c>
      <c r="AK2" s="54" t="s">
        <v>91</v>
      </c>
      <c r="AL2" s="54" t="s">
        <v>92</v>
      </c>
      <c r="AM2" s="54" t="s">
        <v>93</v>
      </c>
      <c r="AN2" s="54" t="s">
        <v>94</v>
      </c>
      <c r="AO2" s="54" t="s">
        <v>95</v>
      </c>
      <c r="AP2" s="54" t="s">
        <v>96</v>
      </c>
      <c r="AQ2" s="54" t="s">
        <v>97</v>
      </c>
      <c r="AR2" s="54" t="s">
        <v>98</v>
      </c>
      <c r="AS2" s="54" t="s">
        <v>99</v>
      </c>
      <c r="AT2" s="54" t="s">
        <v>100</v>
      </c>
      <c r="AU2" s="54" t="s">
        <v>101</v>
      </c>
      <c r="AV2" s="54" t="s">
        <v>102</v>
      </c>
      <c r="AW2" s="55" t="s">
        <v>103</v>
      </c>
      <c r="AX2" s="55" t="s">
        <v>104</v>
      </c>
      <c r="AY2" s="55" t="s">
        <v>105</v>
      </c>
      <c r="AZ2" s="55" t="s">
        <v>106</v>
      </c>
      <c r="BA2" s="54" t="s">
        <v>887</v>
      </c>
      <c r="BB2" s="54" t="s">
        <v>55</v>
      </c>
    </row>
    <row r="3" spans="1:54" s="54" customFormat="1" ht="20.149999999999999" customHeight="1">
      <c r="A3" s="54" t="s">
        <v>6</v>
      </c>
      <c r="B3" s="54" t="s">
        <v>56</v>
      </c>
      <c r="C3" s="54" t="s">
        <v>57</v>
      </c>
      <c r="D3" s="54" t="s">
        <v>58</v>
      </c>
      <c r="E3" s="54" t="s">
        <v>59</v>
      </c>
      <c r="F3" s="54" t="s">
        <v>107</v>
      </c>
      <c r="G3" s="54" t="s">
        <v>108</v>
      </c>
      <c r="H3" s="54" t="s">
        <v>109</v>
      </c>
      <c r="I3" s="54" t="s">
        <v>110</v>
      </c>
      <c r="J3" s="54" t="s">
        <v>111</v>
      </c>
      <c r="K3" s="54" t="s">
        <v>65</v>
      </c>
      <c r="L3" s="54" t="s">
        <v>66</v>
      </c>
      <c r="M3" s="54" t="s">
        <v>67</v>
      </c>
      <c r="N3" s="54" t="s">
        <v>112</v>
      </c>
      <c r="O3" s="54" t="s">
        <v>69</v>
      </c>
      <c r="P3" s="54" t="s">
        <v>70</v>
      </c>
      <c r="Q3" s="54" t="s">
        <v>113</v>
      </c>
      <c r="R3" s="54" t="s">
        <v>114</v>
      </c>
      <c r="S3" s="54" t="s">
        <v>115</v>
      </c>
      <c r="T3" s="54" t="s">
        <v>116</v>
      </c>
      <c r="U3" s="54" t="s">
        <v>117</v>
      </c>
      <c r="V3" s="54" t="s">
        <v>118</v>
      </c>
      <c r="W3" s="54" t="s">
        <v>119</v>
      </c>
      <c r="X3" s="54" t="s">
        <v>120</v>
      </c>
      <c r="Y3" s="55" t="s">
        <v>121</v>
      </c>
      <c r="Z3" s="54" t="s">
        <v>80</v>
      </c>
      <c r="AA3" s="54" t="s">
        <v>81</v>
      </c>
      <c r="AB3" s="54" t="s">
        <v>82</v>
      </c>
      <c r="AC3" s="54" t="s">
        <v>83</v>
      </c>
      <c r="AD3" s="54" t="s">
        <v>122</v>
      </c>
      <c r="AE3" s="54" t="s">
        <v>123</v>
      </c>
      <c r="AF3" s="54" t="s">
        <v>124</v>
      </c>
      <c r="AG3" s="54" t="s">
        <v>125</v>
      </c>
      <c r="AH3" s="54" t="s">
        <v>126</v>
      </c>
      <c r="AI3" s="54" t="s">
        <v>127</v>
      </c>
      <c r="AJ3" s="54" t="s">
        <v>90</v>
      </c>
      <c r="AK3" s="54" t="s">
        <v>91</v>
      </c>
      <c r="AL3" s="54" t="s">
        <v>128</v>
      </c>
      <c r="AM3" s="54" t="s">
        <v>93</v>
      </c>
      <c r="AN3" s="54" t="s">
        <v>94</v>
      </c>
      <c r="AO3" s="54" t="s">
        <v>129</v>
      </c>
      <c r="AP3" s="54" t="s">
        <v>130</v>
      </c>
      <c r="AQ3" s="54" t="s">
        <v>131</v>
      </c>
      <c r="AR3" s="54" t="s">
        <v>132</v>
      </c>
      <c r="AS3" s="54" t="s">
        <v>133</v>
      </c>
      <c r="AT3" s="54" t="s">
        <v>134</v>
      </c>
      <c r="AU3" s="54" t="s">
        <v>135</v>
      </c>
      <c r="AV3" s="54" t="s">
        <v>136</v>
      </c>
      <c r="AW3" s="55" t="s">
        <v>103</v>
      </c>
      <c r="AX3" s="55" t="s">
        <v>104</v>
      </c>
      <c r="AY3" s="55" t="s">
        <v>105</v>
      </c>
      <c r="AZ3" s="55" t="s">
        <v>106</v>
      </c>
      <c r="BA3" s="54" t="s">
        <v>888</v>
      </c>
      <c r="BB3" s="54" t="s">
        <v>6</v>
      </c>
    </row>
    <row r="4" spans="1:54" s="54" customFormat="1" ht="20.149999999999999" customHeight="1">
      <c r="A4" s="54" t="s">
        <v>7</v>
      </c>
      <c r="B4" s="54" t="s">
        <v>56</v>
      </c>
      <c r="C4" s="54" t="s">
        <v>57</v>
      </c>
      <c r="D4" s="54" t="s">
        <v>58</v>
      </c>
      <c r="E4" s="54" t="s">
        <v>59</v>
      </c>
      <c r="F4" s="54" t="s">
        <v>137</v>
      </c>
      <c r="G4" s="54" t="s">
        <v>138</v>
      </c>
      <c r="H4" s="54" t="s">
        <v>139</v>
      </c>
      <c r="I4" s="54" t="s">
        <v>63</v>
      </c>
      <c r="J4" s="54" t="s">
        <v>64</v>
      </c>
      <c r="K4" s="54" t="s">
        <v>65</v>
      </c>
      <c r="L4" s="54" t="s">
        <v>140</v>
      </c>
      <c r="M4" s="54" t="s">
        <v>67</v>
      </c>
      <c r="N4" s="54" t="s">
        <v>141</v>
      </c>
      <c r="O4" s="54" t="s">
        <v>69</v>
      </c>
      <c r="P4" s="54" t="s">
        <v>70</v>
      </c>
      <c r="Q4" s="55" t="s">
        <v>142</v>
      </c>
      <c r="R4" s="55" t="s">
        <v>143</v>
      </c>
      <c r="S4" s="55" t="s">
        <v>144</v>
      </c>
      <c r="T4" s="55" t="s">
        <v>145</v>
      </c>
      <c r="U4" s="55" t="s">
        <v>146</v>
      </c>
      <c r="V4" s="55" t="s">
        <v>147</v>
      </c>
      <c r="W4" s="55" t="s">
        <v>148</v>
      </c>
      <c r="X4" s="55" t="s">
        <v>149</v>
      </c>
      <c r="Y4" s="55" t="s">
        <v>150</v>
      </c>
      <c r="Z4" s="54" t="s">
        <v>151</v>
      </c>
      <c r="AA4" s="54" t="s">
        <v>81</v>
      </c>
      <c r="AB4" s="54" t="s">
        <v>82</v>
      </c>
      <c r="AC4" s="54" t="s">
        <v>83</v>
      </c>
      <c r="AD4" s="54" t="s">
        <v>152</v>
      </c>
      <c r="AE4" s="54" t="s">
        <v>153</v>
      </c>
      <c r="AF4" s="54" t="s">
        <v>154</v>
      </c>
      <c r="AG4" s="54" t="s">
        <v>87</v>
      </c>
      <c r="AH4" s="54" t="s">
        <v>88</v>
      </c>
      <c r="AI4" s="54" t="s">
        <v>89</v>
      </c>
      <c r="AJ4" s="54" t="s">
        <v>155</v>
      </c>
      <c r="AK4" s="54" t="s">
        <v>156</v>
      </c>
      <c r="AL4" s="54" t="s">
        <v>157</v>
      </c>
      <c r="AM4" s="54" t="s">
        <v>93</v>
      </c>
      <c r="AN4" s="54" t="s">
        <v>94</v>
      </c>
      <c r="AO4" s="54" t="s">
        <v>158</v>
      </c>
      <c r="AP4" s="54" t="s">
        <v>159</v>
      </c>
      <c r="AQ4" s="54" t="s">
        <v>160</v>
      </c>
      <c r="AR4" s="54" t="s">
        <v>161</v>
      </c>
      <c r="AS4" s="54" t="s">
        <v>162</v>
      </c>
      <c r="AT4" s="54" t="s">
        <v>163</v>
      </c>
      <c r="AU4" s="54" t="s">
        <v>164</v>
      </c>
      <c r="AV4" s="54" t="s">
        <v>165</v>
      </c>
      <c r="AW4" s="55" t="s">
        <v>103</v>
      </c>
      <c r="AX4" s="55" t="s">
        <v>166</v>
      </c>
      <c r="AY4" s="55" t="s">
        <v>167</v>
      </c>
      <c r="AZ4" s="55" t="s">
        <v>168</v>
      </c>
      <c r="BA4" s="54" t="s">
        <v>889</v>
      </c>
      <c r="BB4" s="54" t="s">
        <v>7</v>
      </c>
    </row>
    <row r="5" spans="1:54" s="54" customFormat="1" ht="19.5" customHeight="1">
      <c r="A5" s="54" t="s">
        <v>8</v>
      </c>
      <c r="B5" s="54" t="s">
        <v>56</v>
      </c>
      <c r="C5" s="54" t="s">
        <v>57</v>
      </c>
      <c r="D5" s="54" t="s">
        <v>58</v>
      </c>
      <c r="E5" s="54" t="s">
        <v>59</v>
      </c>
      <c r="F5" s="54" t="s">
        <v>169</v>
      </c>
      <c r="G5" s="54" t="s">
        <v>170</v>
      </c>
      <c r="H5" s="54" t="s">
        <v>171</v>
      </c>
      <c r="I5" s="54" t="s">
        <v>172</v>
      </c>
      <c r="J5" s="54" t="s">
        <v>173</v>
      </c>
      <c r="K5" s="54" t="s">
        <v>174</v>
      </c>
      <c r="L5" s="54" t="s">
        <v>175</v>
      </c>
      <c r="M5" s="54" t="s">
        <v>176</v>
      </c>
      <c r="N5" s="54" t="s">
        <v>177</v>
      </c>
      <c r="O5" s="54" t="s">
        <v>69</v>
      </c>
      <c r="P5" s="54" t="s">
        <v>70</v>
      </c>
      <c r="Q5" s="54" t="s">
        <v>178</v>
      </c>
      <c r="R5" s="54" t="s">
        <v>179</v>
      </c>
      <c r="S5" s="54" t="s">
        <v>180</v>
      </c>
      <c r="T5" s="54" t="s">
        <v>181</v>
      </c>
      <c r="U5" s="54" t="s">
        <v>182</v>
      </c>
      <c r="V5" s="54" t="s">
        <v>183</v>
      </c>
      <c r="W5" s="54" t="s">
        <v>184</v>
      </c>
      <c r="X5" s="54" t="s">
        <v>185</v>
      </c>
      <c r="Y5" s="55" t="s">
        <v>186</v>
      </c>
      <c r="Z5" s="54" t="s">
        <v>80</v>
      </c>
      <c r="AA5" s="54" t="s">
        <v>81</v>
      </c>
      <c r="AB5" s="54" t="s">
        <v>82</v>
      </c>
      <c r="AC5" s="54" t="s">
        <v>83</v>
      </c>
      <c r="AD5" s="54" t="s">
        <v>187</v>
      </c>
      <c r="AE5" s="54" t="s">
        <v>188</v>
      </c>
      <c r="AF5" s="54" t="s">
        <v>189</v>
      </c>
      <c r="AG5" s="54" t="s">
        <v>190</v>
      </c>
      <c r="AH5" s="54" t="s">
        <v>191</v>
      </c>
      <c r="AI5" s="54" t="s">
        <v>192</v>
      </c>
      <c r="AJ5" s="54" t="s">
        <v>193</v>
      </c>
      <c r="AK5" s="54" t="s">
        <v>194</v>
      </c>
      <c r="AL5" s="54" t="s">
        <v>195</v>
      </c>
      <c r="AM5" s="54" t="s">
        <v>93</v>
      </c>
      <c r="AN5" s="54" t="s">
        <v>94</v>
      </c>
      <c r="AO5" s="54" t="s">
        <v>196</v>
      </c>
      <c r="AP5" s="54" t="s">
        <v>197</v>
      </c>
      <c r="AQ5" s="54" t="s">
        <v>198</v>
      </c>
      <c r="AR5" s="54" t="s">
        <v>199</v>
      </c>
      <c r="AS5" s="54" t="s">
        <v>200</v>
      </c>
      <c r="AT5" s="54" t="s">
        <v>201</v>
      </c>
      <c r="AU5" s="54" t="s">
        <v>202</v>
      </c>
      <c r="AV5" s="54" t="s">
        <v>203</v>
      </c>
      <c r="AW5" s="55" t="s">
        <v>103</v>
      </c>
      <c r="AX5" s="55" t="s">
        <v>104</v>
      </c>
      <c r="AY5" s="55" t="s">
        <v>105</v>
      </c>
      <c r="AZ5" s="55" t="s">
        <v>106</v>
      </c>
      <c r="BA5" s="54" t="s">
        <v>890</v>
      </c>
      <c r="BB5" s="54" t="s">
        <v>8</v>
      </c>
    </row>
    <row r="6" spans="1:54" s="54" customFormat="1" ht="20.149999999999999" customHeight="1">
      <c r="A6" s="54" t="s">
        <v>204</v>
      </c>
      <c r="B6" s="54" t="s">
        <v>56</v>
      </c>
      <c r="C6" s="54" t="s">
        <v>57</v>
      </c>
      <c r="D6" s="54" t="s">
        <v>58</v>
      </c>
      <c r="E6" s="54" t="s">
        <v>59</v>
      </c>
      <c r="F6" s="54" t="s">
        <v>205</v>
      </c>
      <c r="G6" s="54" t="s">
        <v>206</v>
      </c>
      <c r="H6" s="54" t="s">
        <v>207</v>
      </c>
      <c r="I6" s="54" t="s">
        <v>208</v>
      </c>
      <c r="J6" s="54" t="s">
        <v>209</v>
      </c>
      <c r="K6" s="54" t="s">
        <v>210</v>
      </c>
      <c r="L6" s="54" t="s">
        <v>211</v>
      </c>
      <c r="M6" s="54" t="s">
        <v>67</v>
      </c>
      <c r="N6" s="54" t="s">
        <v>68</v>
      </c>
      <c r="O6" s="54" t="s">
        <v>69</v>
      </c>
      <c r="P6" s="54" t="s">
        <v>70</v>
      </c>
      <c r="Q6" s="54" t="s">
        <v>212</v>
      </c>
      <c r="R6" s="54" t="s">
        <v>213</v>
      </c>
      <c r="S6" s="54" t="s">
        <v>214</v>
      </c>
      <c r="T6" s="54" t="s">
        <v>215</v>
      </c>
      <c r="U6" s="54" t="s">
        <v>216</v>
      </c>
      <c r="V6" s="54" t="s">
        <v>217</v>
      </c>
      <c r="W6" s="54" t="s">
        <v>218</v>
      </c>
      <c r="X6" s="54" t="s">
        <v>219</v>
      </c>
      <c r="Y6" s="55" t="s">
        <v>220</v>
      </c>
      <c r="Z6" s="54" t="s">
        <v>80</v>
      </c>
      <c r="AA6" s="54" t="s">
        <v>81</v>
      </c>
      <c r="AB6" s="54" t="s">
        <v>82</v>
      </c>
      <c r="AC6" s="54" t="s">
        <v>83</v>
      </c>
      <c r="AD6" s="54" t="s">
        <v>221</v>
      </c>
      <c r="AE6" s="54" t="s">
        <v>222</v>
      </c>
      <c r="AF6" s="54" t="s">
        <v>223</v>
      </c>
      <c r="AG6" s="54" t="s">
        <v>224</v>
      </c>
      <c r="AH6" s="54" t="s">
        <v>225</v>
      </c>
      <c r="AI6" s="54" t="s">
        <v>226</v>
      </c>
      <c r="AJ6" s="54" t="s">
        <v>227</v>
      </c>
      <c r="AK6" s="54" t="s">
        <v>91</v>
      </c>
      <c r="AL6" s="54" t="s">
        <v>228</v>
      </c>
      <c r="AM6" s="54" t="s">
        <v>93</v>
      </c>
      <c r="AN6" s="54" t="s">
        <v>94</v>
      </c>
      <c r="AO6" s="54" t="s">
        <v>229</v>
      </c>
      <c r="AP6" s="54" t="s">
        <v>230</v>
      </c>
      <c r="AQ6" s="54" t="s">
        <v>231</v>
      </c>
      <c r="AR6" s="54" t="s">
        <v>232</v>
      </c>
      <c r="AS6" s="54" t="s">
        <v>233</v>
      </c>
      <c r="AT6" s="54" t="s">
        <v>234</v>
      </c>
      <c r="AU6" s="54" t="s">
        <v>235</v>
      </c>
      <c r="AV6" s="54" t="s">
        <v>236</v>
      </c>
      <c r="AW6" s="55" t="s">
        <v>103</v>
      </c>
      <c r="AX6" s="55" t="s">
        <v>104</v>
      </c>
      <c r="AY6" s="55" t="s">
        <v>105</v>
      </c>
      <c r="AZ6" s="55" t="s">
        <v>106</v>
      </c>
      <c r="BA6" s="55" t="s">
        <v>891</v>
      </c>
      <c r="BB6" s="54" t="s">
        <v>204</v>
      </c>
    </row>
    <row r="7" spans="1:54" s="54" customFormat="1" ht="20.149999999999999" customHeight="1">
      <c r="A7" s="54" t="s">
        <v>9</v>
      </c>
      <c r="B7" s="54" t="s">
        <v>56</v>
      </c>
      <c r="C7" s="54" t="s">
        <v>57</v>
      </c>
      <c r="D7" s="54" t="s">
        <v>58</v>
      </c>
      <c r="E7" s="54" t="s">
        <v>59</v>
      </c>
      <c r="F7" s="54" t="s">
        <v>237</v>
      </c>
      <c r="G7" s="54" t="s">
        <v>238</v>
      </c>
      <c r="H7" s="54" t="s">
        <v>239</v>
      </c>
      <c r="I7" s="54" t="s">
        <v>240</v>
      </c>
      <c r="J7" s="54" t="s">
        <v>241</v>
      </c>
      <c r="K7" s="54" t="s">
        <v>242</v>
      </c>
      <c r="L7" s="54" t="s">
        <v>66</v>
      </c>
      <c r="M7" s="54" t="s">
        <v>67</v>
      </c>
      <c r="N7" s="54" t="s">
        <v>68</v>
      </c>
      <c r="O7" s="54" t="s">
        <v>69</v>
      </c>
      <c r="P7" s="54" t="s">
        <v>70</v>
      </c>
      <c r="Q7" s="54" t="s">
        <v>243</v>
      </c>
      <c r="R7" s="54" t="s">
        <v>244</v>
      </c>
      <c r="S7" s="54" t="s">
        <v>245</v>
      </c>
      <c r="T7" s="54" t="s">
        <v>246</v>
      </c>
      <c r="U7" s="54" t="s">
        <v>247</v>
      </c>
      <c r="V7" s="54" t="s">
        <v>248</v>
      </c>
      <c r="W7" s="54" t="s">
        <v>249</v>
      </c>
      <c r="X7" s="54" t="s">
        <v>250</v>
      </c>
      <c r="Y7" s="55" t="s">
        <v>251</v>
      </c>
      <c r="Z7" s="54" t="s">
        <v>80</v>
      </c>
      <c r="AA7" s="54" t="s">
        <v>81</v>
      </c>
      <c r="AB7" s="54" t="s">
        <v>82</v>
      </c>
      <c r="AC7" s="54" t="s">
        <v>83</v>
      </c>
      <c r="AD7" s="54" t="s">
        <v>252</v>
      </c>
      <c r="AE7" s="54" t="s">
        <v>253</v>
      </c>
      <c r="AF7" s="54" t="s">
        <v>254</v>
      </c>
      <c r="AG7" s="54" t="s">
        <v>255</v>
      </c>
      <c r="AH7" s="54" t="s">
        <v>256</v>
      </c>
      <c r="AI7" s="54" t="s">
        <v>257</v>
      </c>
      <c r="AJ7" s="54" t="s">
        <v>90</v>
      </c>
      <c r="AK7" s="54" t="s">
        <v>91</v>
      </c>
      <c r="AL7" s="54" t="s">
        <v>258</v>
      </c>
      <c r="AM7" s="54" t="s">
        <v>93</v>
      </c>
      <c r="AN7" s="54" t="s">
        <v>94</v>
      </c>
      <c r="AO7" s="54" t="s">
        <v>259</v>
      </c>
      <c r="AP7" s="54" t="s">
        <v>260</v>
      </c>
      <c r="AQ7" s="54" t="s">
        <v>261</v>
      </c>
      <c r="AR7" s="54" t="s">
        <v>262</v>
      </c>
      <c r="AS7" s="54" t="s">
        <v>263</v>
      </c>
      <c r="AT7" s="54" t="s">
        <v>264</v>
      </c>
      <c r="AU7" s="54" t="s">
        <v>265</v>
      </c>
      <c r="AV7" s="54" t="s">
        <v>266</v>
      </c>
      <c r="AW7" s="55" t="s">
        <v>103</v>
      </c>
      <c r="AX7" s="55" t="s">
        <v>104</v>
      </c>
      <c r="AY7" s="55" t="s">
        <v>105</v>
      </c>
      <c r="AZ7" s="55" t="s">
        <v>106</v>
      </c>
      <c r="BA7" s="55" t="s">
        <v>892</v>
      </c>
      <c r="BB7" s="54" t="s">
        <v>9</v>
      </c>
    </row>
    <row r="8" spans="1:54" s="54" customFormat="1" ht="24" customHeight="1">
      <c r="A8" s="54" t="s">
        <v>919</v>
      </c>
      <c r="B8" s="54" t="s">
        <v>267</v>
      </c>
      <c r="C8" s="54" t="s">
        <v>57</v>
      </c>
      <c r="D8" s="54" t="s">
        <v>268</v>
      </c>
      <c r="E8" s="54" t="s">
        <v>269</v>
      </c>
      <c r="F8" s="54" t="s">
        <v>270</v>
      </c>
      <c r="G8" s="54" t="s">
        <v>271</v>
      </c>
      <c r="H8" s="54" t="s">
        <v>272</v>
      </c>
      <c r="I8" s="54" t="s">
        <v>273</v>
      </c>
      <c r="J8" s="54" t="s">
        <v>274</v>
      </c>
      <c r="K8" s="54" t="s">
        <v>275</v>
      </c>
      <c r="L8" s="54" t="s">
        <v>276</v>
      </c>
      <c r="M8" s="54" t="s">
        <v>69</v>
      </c>
      <c r="N8" s="54" t="s">
        <v>277</v>
      </c>
      <c r="O8" s="54" t="s">
        <v>278</v>
      </c>
      <c r="P8" s="54" t="s">
        <v>279</v>
      </c>
      <c r="Q8" s="54" t="s">
        <v>280</v>
      </c>
      <c r="R8" s="54" t="s">
        <v>281</v>
      </c>
      <c r="S8" s="54" t="s">
        <v>282</v>
      </c>
      <c r="T8" s="54" t="s">
        <v>283</v>
      </c>
      <c r="U8" s="54" t="s">
        <v>284</v>
      </c>
      <c r="V8" s="54" t="s">
        <v>285</v>
      </c>
      <c r="W8" s="54" t="s">
        <v>286</v>
      </c>
      <c r="X8" s="54" t="s">
        <v>287</v>
      </c>
      <c r="Y8" s="55" t="s">
        <v>288</v>
      </c>
      <c r="Z8" s="54" t="s">
        <v>289</v>
      </c>
      <c r="AA8" s="54" t="s">
        <v>81</v>
      </c>
      <c r="AB8" s="54" t="s">
        <v>290</v>
      </c>
      <c r="AC8" s="54" t="s">
        <v>291</v>
      </c>
      <c r="AD8" s="54" t="s">
        <v>292</v>
      </c>
      <c r="AE8" s="54" t="s">
        <v>293</v>
      </c>
      <c r="AF8" s="54" t="s">
        <v>294</v>
      </c>
      <c r="AG8" s="54" t="s">
        <v>295</v>
      </c>
      <c r="AH8" s="54" t="s">
        <v>296</v>
      </c>
      <c r="AI8" s="54" t="s">
        <v>297</v>
      </c>
      <c r="AJ8" s="54" t="s">
        <v>298</v>
      </c>
      <c r="AK8" s="54" t="s">
        <v>299</v>
      </c>
      <c r="AL8" s="54" t="s">
        <v>300</v>
      </c>
      <c r="AM8" s="54" t="s">
        <v>301</v>
      </c>
      <c r="AN8" s="54" t="s">
        <v>302</v>
      </c>
      <c r="AO8" s="54" t="s">
        <v>303</v>
      </c>
      <c r="AP8" s="54" t="s">
        <v>304</v>
      </c>
      <c r="AQ8" s="54" t="s">
        <v>305</v>
      </c>
      <c r="AR8" s="54" t="s">
        <v>306</v>
      </c>
      <c r="AS8" s="54" t="s">
        <v>307</v>
      </c>
      <c r="AT8" s="54" t="s">
        <v>308</v>
      </c>
      <c r="AU8" s="54" t="s">
        <v>309</v>
      </c>
      <c r="AV8" s="54" t="s">
        <v>310</v>
      </c>
      <c r="AW8" s="55" t="s">
        <v>103</v>
      </c>
      <c r="AX8" s="55" t="s">
        <v>104</v>
      </c>
      <c r="AY8" s="55" t="s">
        <v>105</v>
      </c>
      <c r="AZ8" s="55" t="s">
        <v>106</v>
      </c>
      <c r="BA8" s="55" t="s">
        <v>754</v>
      </c>
      <c r="BB8" s="54" t="s">
        <v>389</v>
      </c>
    </row>
    <row r="9" spans="1:54" s="54" customFormat="1" ht="20.149999999999999" customHeight="1">
      <c r="A9" s="54" t="s">
        <v>10</v>
      </c>
      <c r="B9" s="54" t="s">
        <v>311</v>
      </c>
      <c r="C9" s="54" t="s">
        <v>312</v>
      </c>
      <c r="D9" s="54" t="s">
        <v>313</v>
      </c>
      <c r="E9" s="54" t="s">
        <v>314</v>
      </c>
      <c r="F9" s="54" t="s">
        <v>315</v>
      </c>
      <c r="G9" s="54" t="s">
        <v>316</v>
      </c>
      <c r="H9" s="54" t="s">
        <v>317</v>
      </c>
      <c r="I9" s="54" t="s">
        <v>318</v>
      </c>
      <c r="J9" s="54" t="s">
        <v>319</v>
      </c>
      <c r="K9" s="54" t="s">
        <v>320</v>
      </c>
      <c r="L9" s="54" t="s">
        <v>321</v>
      </c>
      <c r="M9" s="54" t="s">
        <v>322</v>
      </c>
      <c r="N9" s="54" t="s">
        <v>323</v>
      </c>
      <c r="O9" s="54" t="s">
        <v>324</v>
      </c>
      <c r="P9" s="54" t="s">
        <v>325</v>
      </c>
      <c r="Q9" s="54" t="s">
        <v>326</v>
      </c>
      <c r="R9" s="54" t="s">
        <v>327</v>
      </c>
      <c r="S9" s="54" t="s">
        <v>328</v>
      </c>
      <c r="T9" s="54" t="s">
        <v>329</v>
      </c>
      <c r="U9" s="54" t="s">
        <v>330</v>
      </c>
      <c r="V9" s="54" t="s">
        <v>331</v>
      </c>
      <c r="W9" s="54" t="s">
        <v>332</v>
      </c>
      <c r="X9" s="54" t="s">
        <v>333</v>
      </c>
      <c r="Y9" s="55" t="s">
        <v>334</v>
      </c>
      <c r="Z9" s="54" t="s">
        <v>335</v>
      </c>
      <c r="AA9" s="54" t="s">
        <v>336</v>
      </c>
      <c r="AB9" s="54" t="s">
        <v>337</v>
      </c>
      <c r="AC9" s="54" t="s">
        <v>338</v>
      </c>
      <c r="AD9" s="54" t="s">
        <v>339</v>
      </c>
      <c r="AE9" s="54" t="s">
        <v>340</v>
      </c>
      <c r="AF9" s="54" t="s">
        <v>341</v>
      </c>
      <c r="AG9" s="54" t="s">
        <v>342</v>
      </c>
      <c r="AH9" s="54" t="s">
        <v>343</v>
      </c>
      <c r="AI9" s="54" t="s">
        <v>344</v>
      </c>
      <c r="AJ9" s="54" t="s">
        <v>345</v>
      </c>
      <c r="AK9" s="54" t="s">
        <v>346</v>
      </c>
      <c r="AL9" s="54" t="s">
        <v>347</v>
      </c>
      <c r="AM9" s="54" t="s">
        <v>348</v>
      </c>
      <c r="AN9" s="54" t="s">
        <v>349</v>
      </c>
      <c r="AO9" s="54" t="s">
        <v>350</v>
      </c>
      <c r="AP9" s="54" t="s">
        <v>351</v>
      </c>
      <c r="AQ9" s="54" t="s">
        <v>352</v>
      </c>
      <c r="AR9" s="54" t="s">
        <v>353</v>
      </c>
      <c r="AS9" s="54" t="s">
        <v>354</v>
      </c>
      <c r="AT9" s="54" t="s">
        <v>355</v>
      </c>
      <c r="AU9" s="54" t="s">
        <v>356</v>
      </c>
      <c r="AV9" s="54" t="s">
        <v>357</v>
      </c>
      <c r="AW9" s="55" t="s">
        <v>103</v>
      </c>
      <c r="AX9" s="55" t="s">
        <v>104</v>
      </c>
      <c r="AY9" s="55" t="s">
        <v>105</v>
      </c>
      <c r="AZ9" s="55" t="s">
        <v>106</v>
      </c>
      <c r="BA9" s="54" t="s">
        <v>358</v>
      </c>
      <c r="BB9" s="54" t="s">
        <v>10</v>
      </c>
    </row>
    <row r="10" spans="1:54" s="54" customFormat="1" ht="20.149999999999999" customHeight="1">
      <c r="A10" s="54" t="s">
        <v>11</v>
      </c>
      <c r="B10" s="54" t="s">
        <v>56</v>
      </c>
      <c r="C10" s="54" t="s">
        <v>57</v>
      </c>
      <c r="D10" s="54" t="s">
        <v>58</v>
      </c>
      <c r="E10" s="54" t="s">
        <v>59</v>
      </c>
      <c r="F10" s="54" t="s">
        <v>359</v>
      </c>
      <c r="G10" s="54" t="s">
        <v>360</v>
      </c>
      <c r="H10" s="54" t="s">
        <v>361</v>
      </c>
      <c r="I10" s="54" t="s">
        <v>362</v>
      </c>
      <c r="J10" s="54" t="s">
        <v>363</v>
      </c>
      <c r="K10" s="54" t="s">
        <v>364</v>
      </c>
      <c r="L10" s="54" t="s">
        <v>66</v>
      </c>
      <c r="M10" s="54" t="s">
        <v>67</v>
      </c>
      <c r="N10" s="54" t="s">
        <v>68</v>
      </c>
      <c r="O10" s="54" t="s">
        <v>69</v>
      </c>
      <c r="P10" s="54" t="s">
        <v>70</v>
      </c>
      <c r="Q10" s="54" t="s">
        <v>365</v>
      </c>
      <c r="R10" s="54" t="s">
        <v>366</v>
      </c>
      <c r="S10" s="54" t="s">
        <v>367</v>
      </c>
      <c r="T10" s="54" t="s">
        <v>368</v>
      </c>
      <c r="U10" s="54" t="s">
        <v>369</v>
      </c>
      <c r="V10" s="54" t="s">
        <v>370</v>
      </c>
      <c r="W10" s="54" t="s">
        <v>371</v>
      </c>
      <c r="X10" s="54" t="s">
        <v>372</v>
      </c>
      <c r="Y10" s="55" t="s">
        <v>373</v>
      </c>
      <c r="Z10" s="54" t="s">
        <v>80</v>
      </c>
      <c r="AA10" s="54" t="s">
        <v>81</v>
      </c>
      <c r="AB10" s="54" t="s">
        <v>82</v>
      </c>
      <c r="AC10" s="54" t="s">
        <v>83</v>
      </c>
      <c r="AD10" s="54" t="s">
        <v>374</v>
      </c>
      <c r="AE10" s="54" t="s">
        <v>375</v>
      </c>
      <c r="AF10" s="54" t="s">
        <v>376</v>
      </c>
      <c r="AG10" s="54" t="s">
        <v>377</v>
      </c>
      <c r="AH10" s="54" t="s">
        <v>378</v>
      </c>
      <c r="AI10" s="54" t="s">
        <v>379</v>
      </c>
      <c r="AJ10" s="54" t="s">
        <v>90</v>
      </c>
      <c r="AK10" s="54" t="s">
        <v>91</v>
      </c>
      <c r="AL10" s="54" t="s">
        <v>380</v>
      </c>
      <c r="AM10" s="54" t="s">
        <v>93</v>
      </c>
      <c r="AN10" s="54" t="s">
        <v>94</v>
      </c>
      <c r="AO10" s="54" t="s">
        <v>381</v>
      </c>
      <c r="AP10" s="54" t="s">
        <v>382</v>
      </c>
      <c r="AQ10" s="54" t="s">
        <v>383</v>
      </c>
      <c r="AR10" s="54" t="s">
        <v>384</v>
      </c>
      <c r="AS10" s="54" t="s">
        <v>385</v>
      </c>
      <c r="AT10" s="54" t="s">
        <v>386</v>
      </c>
      <c r="AU10" s="54" t="s">
        <v>387</v>
      </c>
      <c r="AV10" s="54" t="s">
        <v>388</v>
      </c>
      <c r="AW10" s="55" t="s">
        <v>103</v>
      </c>
      <c r="AX10" s="55" t="s">
        <v>104</v>
      </c>
      <c r="AY10" s="55" t="s">
        <v>105</v>
      </c>
      <c r="AZ10" s="55" t="s">
        <v>106</v>
      </c>
      <c r="BA10" s="54" t="s">
        <v>13</v>
      </c>
      <c r="BB10" s="54" t="s">
        <v>11</v>
      </c>
    </row>
    <row r="11" spans="1:54" s="54" customFormat="1" ht="20.149999999999999" customHeight="1">
      <c r="A11" s="54" t="s">
        <v>390</v>
      </c>
      <c r="B11" s="54" t="s">
        <v>56</v>
      </c>
      <c r="C11" s="54" t="s">
        <v>57</v>
      </c>
      <c r="D11" s="54" t="s">
        <v>58</v>
      </c>
      <c r="E11" s="54" t="s">
        <v>59</v>
      </c>
      <c r="F11" s="54" t="s">
        <v>391</v>
      </c>
      <c r="G11" s="54" t="s">
        <v>392</v>
      </c>
      <c r="H11" s="54" t="s">
        <v>393</v>
      </c>
      <c r="I11" s="54" t="s">
        <v>394</v>
      </c>
      <c r="J11" s="54" t="s">
        <v>395</v>
      </c>
      <c r="K11" s="54" t="s">
        <v>396</v>
      </c>
      <c r="L11" s="54" t="s">
        <v>66</v>
      </c>
      <c r="M11" s="54" t="s">
        <v>67</v>
      </c>
      <c r="N11" s="54" t="s">
        <v>68</v>
      </c>
      <c r="O11" s="54" t="s">
        <v>69</v>
      </c>
      <c r="P11" s="54" t="s">
        <v>70</v>
      </c>
      <c r="Q11" s="54" t="s">
        <v>397</v>
      </c>
      <c r="R11" s="54" t="s">
        <v>398</v>
      </c>
      <c r="S11" s="54" t="s">
        <v>399</v>
      </c>
      <c r="T11" s="54" t="s">
        <v>400</v>
      </c>
      <c r="U11" s="54" t="s">
        <v>401</v>
      </c>
      <c r="V11" s="54" t="s">
        <v>402</v>
      </c>
      <c r="W11" s="54" t="s">
        <v>403</v>
      </c>
      <c r="X11" s="54" t="s">
        <v>404</v>
      </c>
      <c r="Y11" s="55" t="s">
        <v>405</v>
      </c>
      <c r="Z11" s="54" t="s">
        <v>80</v>
      </c>
      <c r="AA11" s="54" t="s">
        <v>81</v>
      </c>
      <c r="AB11" s="54" t="s">
        <v>82</v>
      </c>
      <c r="AC11" s="54" t="s">
        <v>83</v>
      </c>
      <c r="AD11" s="54" t="s">
        <v>406</v>
      </c>
      <c r="AE11" s="54" t="s">
        <v>407</v>
      </c>
      <c r="AF11" s="54" t="s">
        <v>408</v>
      </c>
      <c r="AG11" s="54" t="s">
        <v>409</v>
      </c>
      <c r="AH11" s="54" t="s">
        <v>410</v>
      </c>
      <c r="AI11" s="54" t="s">
        <v>411</v>
      </c>
      <c r="AJ11" s="54" t="s">
        <v>90</v>
      </c>
      <c r="AK11" s="54" t="s">
        <v>91</v>
      </c>
      <c r="AL11" s="54" t="s">
        <v>412</v>
      </c>
      <c r="AM11" s="54" t="s">
        <v>93</v>
      </c>
      <c r="AN11" s="54" t="s">
        <v>94</v>
      </c>
      <c r="AO11" s="54" t="s">
        <v>413</v>
      </c>
      <c r="AP11" s="54" t="s">
        <v>414</v>
      </c>
      <c r="AQ11" s="54" t="s">
        <v>415</v>
      </c>
      <c r="AR11" s="54" t="s">
        <v>416</v>
      </c>
      <c r="AS11" s="54" t="s">
        <v>417</v>
      </c>
      <c r="AT11" s="54" t="s">
        <v>418</v>
      </c>
      <c r="AU11" s="54" t="s">
        <v>419</v>
      </c>
      <c r="AV11" s="54" t="s">
        <v>420</v>
      </c>
      <c r="AW11" s="55" t="s">
        <v>103</v>
      </c>
      <c r="AX11" s="55" t="s">
        <v>104</v>
      </c>
      <c r="AY11" s="55" t="s">
        <v>105</v>
      </c>
      <c r="AZ11" s="55" t="s">
        <v>106</v>
      </c>
      <c r="BA11" s="54" t="s">
        <v>893</v>
      </c>
      <c r="BB11" s="54" t="s">
        <v>390</v>
      </c>
    </row>
    <row r="12" spans="1:54" s="54" customFormat="1" ht="20.149999999999999" customHeight="1">
      <c r="A12" s="54" t="s">
        <v>12</v>
      </c>
      <c r="B12" s="54" t="s">
        <v>56</v>
      </c>
      <c r="C12" s="54" t="s">
        <v>57</v>
      </c>
      <c r="D12" s="54" t="s">
        <v>421</v>
      </c>
      <c r="E12" s="54" t="s">
        <v>422</v>
      </c>
      <c r="F12" s="54" t="s">
        <v>59</v>
      </c>
      <c r="G12" s="54" t="s">
        <v>423</v>
      </c>
      <c r="H12" s="54" t="s">
        <v>424</v>
      </c>
      <c r="I12" s="54" t="s">
        <v>425</v>
      </c>
      <c r="J12" s="54" t="s">
        <v>426</v>
      </c>
      <c r="K12" s="54" t="s">
        <v>427</v>
      </c>
      <c r="L12" s="54" t="s">
        <v>428</v>
      </c>
      <c r="M12" s="54" t="s">
        <v>429</v>
      </c>
      <c r="N12" s="54" t="s">
        <v>430</v>
      </c>
      <c r="O12" s="54" t="s">
        <v>431</v>
      </c>
      <c r="P12" s="54" t="s">
        <v>432</v>
      </c>
      <c r="Q12" s="54" t="s">
        <v>433</v>
      </c>
      <c r="R12" s="54" t="s">
        <v>434</v>
      </c>
      <c r="S12" s="54" t="s">
        <v>435</v>
      </c>
      <c r="T12" s="54" t="s">
        <v>436</v>
      </c>
      <c r="U12" s="54" t="s">
        <v>437</v>
      </c>
      <c r="V12" s="54" t="s">
        <v>438</v>
      </c>
      <c r="W12" s="54" t="s">
        <v>439</v>
      </c>
      <c r="X12" s="54" t="s">
        <v>440</v>
      </c>
      <c r="Y12" s="55" t="s">
        <v>441</v>
      </c>
      <c r="Z12" s="54" t="s">
        <v>442</v>
      </c>
      <c r="AA12" s="54" t="s">
        <v>443</v>
      </c>
      <c r="AB12" s="54" t="s">
        <v>444</v>
      </c>
      <c r="AC12" s="54" t="s">
        <v>445</v>
      </c>
      <c r="AD12" s="54" t="s">
        <v>446</v>
      </c>
      <c r="AE12" s="54" t="s">
        <v>447</v>
      </c>
      <c r="AF12" s="54" t="s">
        <v>448</v>
      </c>
      <c r="AG12" s="54" t="s">
        <v>449</v>
      </c>
      <c r="AH12" s="54" t="s">
        <v>450</v>
      </c>
      <c r="AI12" s="54" t="s">
        <v>451</v>
      </c>
      <c r="AJ12" s="54" t="s">
        <v>452</v>
      </c>
      <c r="AK12" s="54" t="s">
        <v>453</v>
      </c>
      <c r="AL12" s="54" t="s">
        <v>454</v>
      </c>
      <c r="AM12" s="54" t="s">
        <v>455</v>
      </c>
      <c r="AN12" s="54" t="s">
        <v>456</v>
      </c>
      <c r="AO12" s="54" t="s">
        <v>457</v>
      </c>
      <c r="AP12" s="54" t="s">
        <v>458</v>
      </c>
      <c r="AQ12" s="54" t="s">
        <v>459</v>
      </c>
      <c r="AR12" s="54" t="s">
        <v>460</v>
      </c>
      <c r="AS12" s="54" t="s">
        <v>461</v>
      </c>
      <c r="AT12" s="54" t="s">
        <v>462</v>
      </c>
      <c r="AU12" s="54" t="s">
        <v>463</v>
      </c>
      <c r="AV12" s="54" t="s">
        <v>464</v>
      </c>
      <c r="AW12" s="55" t="s">
        <v>103</v>
      </c>
      <c r="AX12" s="55" t="s">
        <v>104</v>
      </c>
      <c r="AY12" s="55" t="s">
        <v>105</v>
      </c>
      <c r="AZ12" s="55" t="s">
        <v>106</v>
      </c>
      <c r="BA12" s="54" t="s">
        <v>894</v>
      </c>
      <c r="BB12" s="54" t="s">
        <v>12</v>
      </c>
    </row>
    <row r="13" spans="1:54" s="54" customFormat="1" ht="20.149999999999999" customHeight="1">
      <c r="A13" s="54" t="s">
        <v>13</v>
      </c>
      <c r="B13" s="54" t="s">
        <v>465</v>
      </c>
      <c r="C13" s="54" t="s">
        <v>466</v>
      </c>
      <c r="D13" s="54" t="s">
        <v>58</v>
      </c>
      <c r="E13" s="54" t="s">
        <v>467</v>
      </c>
      <c r="F13" s="54" t="s">
        <v>468</v>
      </c>
      <c r="G13" s="54" t="s">
        <v>469</v>
      </c>
      <c r="H13" s="54" t="s">
        <v>470</v>
      </c>
      <c r="I13" s="54" t="s">
        <v>471</v>
      </c>
      <c r="J13" s="54" t="s">
        <v>472</v>
      </c>
      <c r="K13" s="54" t="s">
        <v>65</v>
      </c>
      <c r="L13" s="54" t="s">
        <v>66</v>
      </c>
      <c r="M13" s="54" t="s">
        <v>473</v>
      </c>
      <c r="N13" s="54" t="s">
        <v>68</v>
      </c>
      <c r="O13" s="54" t="s">
        <v>69</v>
      </c>
      <c r="P13" s="54" t="s">
        <v>474</v>
      </c>
      <c r="Q13" s="54" t="s">
        <v>475</v>
      </c>
      <c r="R13" s="54" t="s">
        <v>476</v>
      </c>
      <c r="S13" s="54" t="s">
        <v>477</v>
      </c>
      <c r="T13" s="54" t="s">
        <v>478</v>
      </c>
      <c r="U13" s="54" t="s">
        <v>479</v>
      </c>
      <c r="V13" s="54" t="s">
        <v>480</v>
      </c>
      <c r="W13" s="54" t="s">
        <v>481</v>
      </c>
      <c r="X13" s="54" t="s">
        <v>482</v>
      </c>
      <c r="Y13" s="55" t="s">
        <v>483</v>
      </c>
      <c r="Z13" s="54" t="s">
        <v>484</v>
      </c>
      <c r="AA13" s="54" t="s">
        <v>485</v>
      </c>
      <c r="AB13" s="54" t="s">
        <v>486</v>
      </c>
      <c r="AC13" s="54" t="s">
        <v>487</v>
      </c>
      <c r="AD13" s="54" t="s">
        <v>488</v>
      </c>
      <c r="AE13" s="54" t="s">
        <v>489</v>
      </c>
      <c r="AF13" s="54" t="s">
        <v>490</v>
      </c>
      <c r="AG13" s="54" t="s">
        <v>491</v>
      </c>
      <c r="AH13" s="54" t="s">
        <v>492</v>
      </c>
      <c r="AI13" s="54" t="s">
        <v>89</v>
      </c>
      <c r="AJ13" s="54" t="s">
        <v>90</v>
      </c>
      <c r="AK13" s="54" t="s">
        <v>493</v>
      </c>
      <c r="AL13" s="54" t="s">
        <v>494</v>
      </c>
      <c r="AM13" s="54" t="s">
        <v>93</v>
      </c>
      <c r="AN13" s="54" t="s">
        <v>495</v>
      </c>
      <c r="AO13" s="54" t="s">
        <v>496</v>
      </c>
      <c r="AP13" s="54" t="s">
        <v>497</v>
      </c>
      <c r="AQ13" s="54" t="s">
        <v>498</v>
      </c>
      <c r="AR13" s="54" t="s">
        <v>499</v>
      </c>
      <c r="AS13" s="54" t="s">
        <v>500</v>
      </c>
      <c r="AT13" s="54" t="s">
        <v>501</v>
      </c>
      <c r="AU13" s="54" t="s">
        <v>502</v>
      </c>
      <c r="AV13" s="54" t="s">
        <v>503</v>
      </c>
      <c r="AW13" s="55" t="s">
        <v>103</v>
      </c>
      <c r="AX13" s="55" t="s">
        <v>104</v>
      </c>
      <c r="AY13" s="55" t="s">
        <v>105</v>
      </c>
      <c r="AZ13" s="55" t="s">
        <v>106</v>
      </c>
      <c r="BA13" s="54" t="s">
        <v>16</v>
      </c>
      <c r="BB13" s="54" t="s">
        <v>13</v>
      </c>
    </row>
    <row r="14" spans="1:54" s="54" customFormat="1" ht="20.149999999999999" customHeight="1">
      <c r="A14" s="54" t="s">
        <v>14</v>
      </c>
      <c r="B14" s="54" t="s">
        <v>504</v>
      </c>
      <c r="C14" s="54" t="s">
        <v>505</v>
      </c>
      <c r="D14" s="54" t="s">
        <v>506</v>
      </c>
      <c r="E14" s="54" t="s">
        <v>507</v>
      </c>
      <c r="F14" s="54" t="s">
        <v>508</v>
      </c>
      <c r="G14" s="54" t="s">
        <v>509</v>
      </c>
      <c r="H14" s="54" t="s">
        <v>510</v>
      </c>
      <c r="I14" s="54" t="s">
        <v>511</v>
      </c>
      <c r="J14" s="54" t="s">
        <v>512</v>
      </c>
      <c r="K14" s="54" t="s">
        <v>513</v>
      </c>
      <c r="L14" s="54" t="s">
        <v>514</v>
      </c>
      <c r="M14" s="54" t="s">
        <v>515</v>
      </c>
      <c r="N14" s="54" t="s">
        <v>68</v>
      </c>
      <c r="O14" s="54" t="s">
        <v>69</v>
      </c>
      <c r="P14" s="54" t="s">
        <v>70</v>
      </c>
      <c r="Q14" s="54" t="s">
        <v>516</v>
      </c>
      <c r="R14" s="54" t="s">
        <v>517</v>
      </c>
      <c r="S14" s="54" t="s">
        <v>435</v>
      </c>
      <c r="T14" s="54" t="s">
        <v>436</v>
      </c>
      <c r="U14" s="54" t="s">
        <v>518</v>
      </c>
      <c r="V14" s="54" t="s">
        <v>519</v>
      </c>
      <c r="W14" s="54" t="s">
        <v>439</v>
      </c>
      <c r="X14" s="54" t="s">
        <v>520</v>
      </c>
      <c r="Y14" s="55" t="s">
        <v>521</v>
      </c>
      <c r="Z14" s="54" t="s">
        <v>522</v>
      </c>
      <c r="AA14" s="54" t="s">
        <v>523</v>
      </c>
      <c r="AB14" s="54" t="s">
        <v>524</v>
      </c>
      <c r="AC14" s="54" t="s">
        <v>525</v>
      </c>
      <c r="AD14" s="54" t="s">
        <v>526</v>
      </c>
      <c r="AE14" s="54" t="s">
        <v>527</v>
      </c>
      <c r="AF14" s="54" t="s">
        <v>528</v>
      </c>
      <c r="AG14" s="54" t="s">
        <v>529</v>
      </c>
      <c r="AH14" s="54" t="s">
        <v>530</v>
      </c>
      <c r="AI14" s="54" t="s">
        <v>531</v>
      </c>
      <c r="AJ14" s="54" t="s">
        <v>532</v>
      </c>
      <c r="AK14" s="54" t="s">
        <v>533</v>
      </c>
      <c r="AL14" s="54" t="s">
        <v>534</v>
      </c>
      <c r="AM14" s="54" t="s">
        <v>93</v>
      </c>
      <c r="AN14" s="54" t="s">
        <v>94</v>
      </c>
      <c r="AO14" s="54" t="s">
        <v>535</v>
      </c>
      <c r="AP14" s="54" t="s">
        <v>536</v>
      </c>
      <c r="AQ14" s="54" t="s">
        <v>459</v>
      </c>
      <c r="AR14" s="54" t="s">
        <v>460</v>
      </c>
      <c r="AS14" s="54" t="s">
        <v>537</v>
      </c>
      <c r="AT14" s="54" t="s">
        <v>538</v>
      </c>
      <c r="AU14" s="54" t="s">
        <v>463</v>
      </c>
      <c r="AV14" s="54" t="s">
        <v>539</v>
      </c>
      <c r="AW14" s="55" t="s">
        <v>103</v>
      </c>
      <c r="AX14" s="55" t="s">
        <v>104</v>
      </c>
      <c r="AY14" s="55" t="s">
        <v>105</v>
      </c>
      <c r="AZ14" s="55" t="s">
        <v>106</v>
      </c>
      <c r="BA14" s="54" t="s">
        <v>895</v>
      </c>
      <c r="BB14" s="54" t="s">
        <v>14</v>
      </c>
    </row>
    <row r="15" spans="1:54" s="54" customFormat="1" ht="20.149999999999999" customHeight="1">
      <c r="A15" s="54" t="s">
        <v>540</v>
      </c>
      <c r="B15" s="54" t="s">
        <v>541</v>
      </c>
      <c r="C15" s="54" t="s">
        <v>542</v>
      </c>
      <c r="D15" s="54" t="s">
        <v>543</v>
      </c>
      <c r="E15" s="54" t="s">
        <v>544</v>
      </c>
      <c r="F15" s="54" t="s">
        <v>545</v>
      </c>
      <c r="G15" s="54" t="s">
        <v>546</v>
      </c>
      <c r="H15" s="54" t="s">
        <v>547</v>
      </c>
      <c r="I15" s="54" t="s">
        <v>548</v>
      </c>
      <c r="J15" s="54" t="s">
        <v>549</v>
      </c>
      <c r="K15" s="54" t="s">
        <v>550</v>
      </c>
      <c r="L15" s="54" t="s">
        <v>551</v>
      </c>
      <c r="M15" s="54" t="s">
        <v>552</v>
      </c>
      <c r="N15" s="54" t="s">
        <v>553</v>
      </c>
      <c r="O15" s="54" t="s">
        <v>554</v>
      </c>
      <c r="P15" s="54" t="s">
        <v>555</v>
      </c>
      <c r="Q15" s="54" t="s">
        <v>556</v>
      </c>
      <c r="R15" s="54" t="s">
        <v>557</v>
      </c>
      <c r="S15" s="54" t="s">
        <v>558</v>
      </c>
      <c r="T15" s="54" t="s">
        <v>559</v>
      </c>
      <c r="U15" s="54" t="s">
        <v>560</v>
      </c>
      <c r="V15" s="54" t="s">
        <v>561</v>
      </c>
      <c r="W15" s="54" t="s">
        <v>562</v>
      </c>
      <c r="X15" s="54" t="s">
        <v>563</v>
      </c>
      <c r="Y15" s="55" t="s">
        <v>564</v>
      </c>
      <c r="Z15" s="56" t="s">
        <v>565</v>
      </c>
      <c r="AA15" s="56" t="s">
        <v>566</v>
      </c>
      <c r="AB15" s="56" t="s">
        <v>567</v>
      </c>
      <c r="AC15" s="56" t="s">
        <v>568</v>
      </c>
      <c r="AD15" s="56" t="s">
        <v>569</v>
      </c>
      <c r="AE15" s="56" t="s">
        <v>570</v>
      </c>
      <c r="AF15" s="56" t="s">
        <v>571</v>
      </c>
      <c r="AG15" s="56" t="s">
        <v>572</v>
      </c>
      <c r="AH15" s="56" t="s">
        <v>573</v>
      </c>
      <c r="AI15" s="56" t="s">
        <v>574</v>
      </c>
      <c r="AJ15" s="56" t="s">
        <v>575</v>
      </c>
      <c r="AK15" s="56" t="s">
        <v>576</v>
      </c>
      <c r="AL15" s="56" t="s">
        <v>577</v>
      </c>
      <c r="AM15" s="56" t="s">
        <v>578</v>
      </c>
      <c r="AN15" s="56" t="s">
        <v>579</v>
      </c>
      <c r="AO15" s="54" t="s">
        <v>580</v>
      </c>
      <c r="AP15" s="54" t="s">
        <v>581</v>
      </c>
      <c r="AQ15" s="54" t="s">
        <v>582</v>
      </c>
      <c r="AR15" s="54" t="s">
        <v>583</v>
      </c>
      <c r="AS15" s="54" t="s">
        <v>584</v>
      </c>
      <c r="AT15" s="54" t="s">
        <v>585</v>
      </c>
      <c r="AU15" s="54" t="s">
        <v>586</v>
      </c>
      <c r="AV15" s="54" t="s">
        <v>587</v>
      </c>
      <c r="AW15" s="55" t="s">
        <v>103</v>
      </c>
      <c r="AX15" s="55" t="s">
        <v>104</v>
      </c>
      <c r="AY15" s="55" t="s">
        <v>105</v>
      </c>
      <c r="AZ15" s="55" t="s">
        <v>106</v>
      </c>
      <c r="BB15" s="54" t="s">
        <v>540</v>
      </c>
    </row>
    <row r="16" spans="1:54" s="54" customFormat="1" ht="20.149999999999999" customHeight="1">
      <c r="A16" s="54" t="s">
        <v>15</v>
      </c>
      <c r="B16" s="54" t="s">
        <v>588</v>
      </c>
      <c r="C16" s="54" t="s">
        <v>589</v>
      </c>
      <c r="D16" s="54" t="s">
        <v>590</v>
      </c>
      <c r="E16" s="54" t="s">
        <v>591</v>
      </c>
      <c r="F16" s="54" t="s">
        <v>592</v>
      </c>
      <c r="G16" s="54" t="s">
        <v>593</v>
      </c>
      <c r="H16" s="54" t="s">
        <v>594</v>
      </c>
      <c r="I16" s="54" t="s">
        <v>70</v>
      </c>
      <c r="J16" s="54" t="s">
        <v>595</v>
      </c>
      <c r="K16" s="54" t="s">
        <v>69</v>
      </c>
      <c r="L16" s="54" t="s">
        <v>596</v>
      </c>
      <c r="M16" s="54" t="s">
        <v>597</v>
      </c>
      <c r="N16" s="54" t="s">
        <v>598</v>
      </c>
      <c r="O16" s="54" t="s">
        <v>599</v>
      </c>
      <c r="P16" s="54" t="s">
        <v>600</v>
      </c>
      <c r="Q16" s="54" t="s">
        <v>601</v>
      </c>
      <c r="R16" s="54" t="s">
        <v>602</v>
      </c>
      <c r="S16" s="55" t="s">
        <v>603</v>
      </c>
      <c r="T16" s="54" t="s">
        <v>604</v>
      </c>
      <c r="U16" s="54" t="s">
        <v>605</v>
      </c>
      <c r="V16" s="54" t="s">
        <v>606</v>
      </c>
      <c r="W16" s="54" t="s">
        <v>607</v>
      </c>
      <c r="X16" s="54" t="s">
        <v>608</v>
      </c>
      <c r="Y16" s="55" t="s">
        <v>609</v>
      </c>
      <c r="Z16" s="54" t="s">
        <v>610</v>
      </c>
      <c r="AA16" s="54" t="s">
        <v>611</v>
      </c>
      <c r="AB16" s="54" t="s">
        <v>612</v>
      </c>
      <c r="AC16" s="54" t="s">
        <v>613</v>
      </c>
      <c r="AD16" s="54" t="s">
        <v>614</v>
      </c>
      <c r="AE16" s="54" t="s">
        <v>615</v>
      </c>
      <c r="AF16" s="54" t="s">
        <v>616</v>
      </c>
      <c r="AG16" s="54" t="s">
        <v>617</v>
      </c>
      <c r="AH16" s="54" t="s">
        <v>618</v>
      </c>
      <c r="AI16" s="54" t="s">
        <v>619</v>
      </c>
      <c r="AJ16" s="54" t="s">
        <v>620</v>
      </c>
      <c r="AK16" s="54" t="s">
        <v>621</v>
      </c>
      <c r="AL16" s="54" t="s">
        <v>622</v>
      </c>
      <c r="AM16" s="54" t="s">
        <v>623</v>
      </c>
      <c r="AN16" s="54" t="s">
        <v>624</v>
      </c>
      <c r="AO16" s="54" t="s">
        <v>625</v>
      </c>
      <c r="AP16" s="54" t="s">
        <v>626</v>
      </c>
      <c r="AQ16" s="54" t="s">
        <v>627</v>
      </c>
      <c r="AR16" s="54" t="s">
        <v>628</v>
      </c>
      <c r="AS16" s="54" t="s">
        <v>629</v>
      </c>
      <c r="AT16" s="54" t="s">
        <v>630</v>
      </c>
      <c r="AU16" s="54" t="s">
        <v>631</v>
      </c>
      <c r="AV16" s="54" t="s">
        <v>632</v>
      </c>
      <c r="AW16" s="55" t="s">
        <v>103</v>
      </c>
      <c r="AX16" s="55" t="s">
        <v>104</v>
      </c>
      <c r="AY16" s="55" t="s">
        <v>105</v>
      </c>
      <c r="AZ16" s="55" t="s">
        <v>106</v>
      </c>
      <c r="BB16" s="54" t="s">
        <v>15</v>
      </c>
    </row>
    <row r="17" spans="1:54" s="54" customFormat="1" ht="20.149999999999999" customHeight="1">
      <c r="A17" s="54" t="s">
        <v>16</v>
      </c>
      <c r="B17" s="54" t="s">
        <v>633</v>
      </c>
      <c r="C17" s="54" t="s">
        <v>634</v>
      </c>
      <c r="D17" s="54" t="s">
        <v>635</v>
      </c>
      <c r="E17" s="54" t="s">
        <v>636</v>
      </c>
      <c r="F17" s="54" t="s">
        <v>637</v>
      </c>
      <c r="G17" s="54" t="s">
        <v>638</v>
      </c>
      <c r="H17" s="54" t="s">
        <v>639</v>
      </c>
      <c r="I17" s="54" t="s">
        <v>640</v>
      </c>
      <c r="J17" s="54" t="s">
        <v>641</v>
      </c>
      <c r="K17" s="54" t="s">
        <v>642</v>
      </c>
      <c r="L17" s="54" t="s">
        <v>643</v>
      </c>
      <c r="M17" s="54" t="s">
        <v>644</v>
      </c>
      <c r="N17" s="54" t="s">
        <v>645</v>
      </c>
      <c r="O17" s="54" t="s">
        <v>646</v>
      </c>
      <c r="P17" s="54" t="s">
        <v>647</v>
      </c>
      <c r="Q17" s="54" t="s">
        <v>648</v>
      </c>
      <c r="R17" s="54" t="s">
        <v>649</v>
      </c>
      <c r="S17" s="54" t="s">
        <v>650</v>
      </c>
      <c r="T17" s="54" t="s">
        <v>651</v>
      </c>
      <c r="U17" s="54" t="s">
        <v>652</v>
      </c>
      <c r="V17" s="54" t="s">
        <v>653</v>
      </c>
      <c r="W17" s="54" t="s">
        <v>654</v>
      </c>
      <c r="X17" s="54" t="s">
        <v>655</v>
      </c>
      <c r="Y17" s="55" t="s">
        <v>656</v>
      </c>
      <c r="Z17" s="54" t="s">
        <v>657</v>
      </c>
      <c r="AA17" s="54" t="s">
        <v>658</v>
      </c>
      <c r="AB17" s="54" t="s">
        <v>659</v>
      </c>
      <c r="AC17" s="54" t="s">
        <v>660</v>
      </c>
      <c r="AD17" s="54" t="s">
        <v>661</v>
      </c>
      <c r="AE17" s="54" t="s">
        <v>662</v>
      </c>
      <c r="AF17" s="54" t="s">
        <v>663</v>
      </c>
      <c r="AG17" s="54" t="s">
        <v>664</v>
      </c>
      <c r="AH17" s="54" t="s">
        <v>665</v>
      </c>
      <c r="AI17" s="54" t="s">
        <v>666</v>
      </c>
      <c r="AJ17" s="54" t="s">
        <v>667</v>
      </c>
      <c r="AK17" s="54" t="s">
        <v>668</v>
      </c>
      <c r="AL17" s="54" t="s">
        <v>669</v>
      </c>
      <c r="AM17" s="54" t="s">
        <v>670</v>
      </c>
      <c r="AN17" s="54" t="s">
        <v>671</v>
      </c>
      <c r="AO17" s="54" t="s">
        <v>672</v>
      </c>
      <c r="AP17" s="54" t="s">
        <v>673</v>
      </c>
      <c r="AQ17" s="54" t="s">
        <v>674</v>
      </c>
      <c r="AR17" s="54" t="s">
        <v>675</v>
      </c>
      <c r="AS17" s="54" t="s">
        <v>676</v>
      </c>
      <c r="AT17" s="54" t="s">
        <v>677</v>
      </c>
      <c r="AU17" s="54" t="s">
        <v>678</v>
      </c>
      <c r="AV17" s="54" t="s">
        <v>679</v>
      </c>
      <c r="AW17" s="55" t="s">
        <v>103</v>
      </c>
      <c r="AX17" s="55" t="s">
        <v>104</v>
      </c>
      <c r="AY17" s="55" t="s">
        <v>105</v>
      </c>
      <c r="AZ17" s="55" t="s">
        <v>106</v>
      </c>
      <c r="BB17" s="54" t="s">
        <v>16</v>
      </c>
    </row>
    <row r="18" spans="1:54" s="54" customFormat="1" ht="20.149999999999999" customHeight="1">
      <c r="A18" s="54" t="s">
        <v>17</v>
      </c>
      <c r="B18" s="54" t="s">
        <v>56</v>
      </c>
      <c r="C18" s="54" t="s">
        <v>57</v>
      </c>
      <c r="D18" s="54" t="s">
        <v>58</v>
      </c>
      <c r="E18" s="54" t="s">
        <v>680</v>
      </c>
      <c r="F18" s="54" t="s">
        <v>681</v>
      </c>
      <c r="G18" s="54" t="s">
        <v>682</v>
      </c>
      <c r="H18" s="54" t="s">
        <v>683</v>
      </c>
      <c r="I18" s="54" t="s">
        <v>63</v>
      </c>
      <c r="J18" s="54" t="s">
        <v>64</v>
      </c>
      <c r="K18" s="54" t="s">
        <v>65</v>
      </c>
      <c r="L18" s="54" t="s">
        <v>66</v>
      </c>
      <c r="M18" s="54" t="s">
        <v>67</v>
      </c>
      <c r="N18" s="54" t="s">
        <v>684</v>
      </c>
      <c r="O18" s="54" t="s">
        <v>69</v>
      </c>
      <c r="P18" s="54" t="s">
        <v>70</v>
      </c>
      <c r="Q18" s="54" t="s">
        <v>685</v>
      </c>
      <c r="R18" s="54" t="s">
        <v>686</v>
      </c>
      <c r="S18" s="54" t="s">
        <v>687</v>
      </c>
      <c r="T18" s="54" t="s">
        <v>688</v>
      </c>
      <c r="U18" s="54" t="s">
        <v>689</v>
      </c>
      <c r="V18" s="54" t="s">
        <v>690</v>
      </c>
      <c r="W18" s="54" t="s">
        <v>691</v>
      </c>
      <c r="X18" s="54" t="s">
        <v>692</v>
      </c>
      <c r="Y18" s="55" t="s">
        <v>693</v>
      </c>
      <c r="Z18" s="54" t="s">
        <v>80</v>
      </c>
      <c r="AA18" s="54" t="s">
        <v>81</v>
      </c>
      <c r="AB18" s="54" t="s">
        <v>82</v>
      </c>
      <c r="AC18" s="54" t="s">
        <v>694</v>
      </c>
      <c r="AD18" s="54" t="s">
        <v>695</v>
      </c>
      <c r="AE18" s="54" t="s">
        <v>696</v>
      </c>
      <c r="AF18" s="54" t="s">
        <v>697</v>
      </c>
      <c r="AG18" s="54" t="s">
        <v>87</v>
      </c>
      <c r="AH18" s="54" t="s">
        <v>88</v>
      </c>
      <c r="AI18" s="54" t="s">
        <v>127</v>
      </c>
      <c r="AJ18" s="54" t="s">
        <v>90</v>
      </c>
      <c r="AK18" s="54" t="s">
        <v>91</v>
      </c>
      <c r="AL18" s="54" t="s">
        <v>698</v>
      </c>
      <c r="AM18" s="54" t="s">
        <v>93</v>
      </c>
      <c r="AN18" s="54" t="s">
        <v>94</v>
      </c>
      <c r="AO18" s="54" t="s">
        <v>699</v>
      </c>
      <c r="AP18" s="54" t="s">
        <v>700</v>
      </c>
      <c r="AQ18" s="54" t="s">
        <v>701</v>
      </c>
      <c r="AR18" s="54" t="s">
        <v>702</v>
      </c>
      <c r="AS18" s="54" t="s">
        <v>703</v>
      </c>
      <c r="AT18" s="54" t="s">
        <v>704</v>
      </c>
      <c r="AU18" s="54" t="s">
        <v>705</v>
      </c>
      <c r="AV18" s="54" t="s">
        <v>706</v>
      </c>
      <c r="AW18" s="55" t="s">
        <v>103</v>
      </c>
      <c r="AX18" s="55" t="s">
        <v>104</v>
      </c>
      <c r="AY18" s="55" t="s">
        <v>105</v>
      </c>
      <c r="AZ18" s="55" t="s">
        <v>106</v>
      </c>
      <c r="BB18" s="54" t="s">
        <v>17</v>
      </c>
    </row>
    <row r="19" spans="1:54" s="54" customFormat="1" ht="20.149999999999999" customHeight="1">
      <c r="A19" s="54" t="s">
        <v>18</v>
      </c>
      <c r="B19" s="54" t="s">
        <v>707</v>
      </c>
      <c r="C19" s="54" t="s">
        <v>708</v>
      </c>
      <c r="D19" s="54" t="s">
        <v>709</v>
      </c>
      <c r="E19" s="54" t="s">
        <v>710</v>
      </c>
      <c r="F19" s="54" t="s">
        <v>711</v>
      </c>
      <c r="G19" s="54" t="s">
        <v>712</v>
      </c>
      <c r="H19" s="54" t="s">
        <v>713</v>
      </c>
      <c r="I19" s="54" t="s">
        <v>714</v>
      </c>
      <c r="J19" s="54" t="s">
        <v>715</v>
      </c>
      <c r="K19" s="54" t="s">
        <v>716</v>
      </c>
      <c r="L19" s="54" t="s">
        <v>717</v>
      </c>
      <c r="M19" s="54" t="s">
        <v>718</v>
      </c>
      <c r="N19" s="54" t="s">
        <v>719</v>
      </c>
      <c r="O19" s="54" t="s">
        <v>720</v>
      </c>
      <c r="P19" s="54" t="s">
        <v>721</v>
      </c>
      <c r="Q19" s="54" t="s">
        <v>722</v>
      </c>
      <c r="R19" s="54" t="s">
        <v>723</v>
      </c>
      <c r="S19" s="54" t="s">
        <v>724</v>
      </c>
      <c r="T19" s="54" t="s">
        <v>725</v>
      </c>
      <c r="U19" s="54" t="s">
        <v>726</v>
      </c>
      <c r="V19" s="54" t="s">
        <v>727</v>
      </c>
      <c r="W19" s="54" t="s">
        <v>728</v>
      </c>
      <c r="X19" s="54" t="s">
        <v>729</v>
      </c>
      <c r="Y19" s="55" t="s">
        <v>730</v>
      </c>
      <c r="Z19" s="54" t="s">
        <v>731</v>
      </c>
      <c r="AA19" s="54" t="s">
        <v>732</v>
      </c>
      <c r="AB19" s="54" t="s">
        <v>733</v>
      </c>
      <c r="AC19" s="54" t="s">
        <v>734</v>
      </c>
      <c r="AD19" s="54" t="s">
        <v>735</v>
      </c>
      <c r="AE19" s="54" t="s">
        <v>736</v>
      </c>
      <c r="AF19" s="54" t="s">
        <v>737</v>
      </c>
      <c r="AG19" s="54" t="s">
        <v>738</v>
      </c>
      <c r="AH19" s="54" t="s">
        <v>739</v>
      </c>
      <c r="AI19" s="54" t="s">
        <v>740</v>
      </c>
      <c r="AJ19" s="54" t="s">
        <v>741</v>
      </c>
      <c r="AK19" s="54" t="s">
        <v>742</v>
      </c>
      <c r="AL19" s="54" t="s">
        <v>743</v>
      </c>
      <c r="AM19" s="54" t="s">
        <v>744</v>
      </c>
      <c r="AN19" s="54" t="s">
        <v>745</v>
      </c>
      <c r="AO19" s="54" t="s">
        <v>746</v>
      </c>
      <c r="AP19" s="54" t="s">
        <v>747</v>
      </c>
      <c r="AQ19" s="54" t="s">
        <v>748</v>
      </c>
      <c r="AR19" s="54" t="s">
        <v>749</v>
      </c>
      <c r="AS19" s="54" t="s">
        <v>750</v>
      </c>
      <c r="AT19" s="54" t="s">
        <v>751</v>
      </c>
      <c r="AU19" s="54" t="s">
        <v>752</v>
      </c>
      <c r="AV19" s="54" t="s">
        <v>753</v>
      </c>
      <c r="AW19" s="55" t="s">
        <v>103</v>
      </c>
      <c r="AX19" s="55" t="s">
        <v>104</v>
      </c>
      <c r="AY19" s="55" t="s">
        <v>105</v>
      </c>
      <c r="AZ19" s="55" t="s">
        <v>106</v>
      </c>
      <c r="BB19" s="54" t="s">
        <v>18</v>
      </c>
    </row>
    <row r="20" spans="1:54" s="54" customFormat="1" ht="20.149999999999999" customHeight="1">
      <c r="A20" s="54" t="s">
        <v>19</v>
      </c>
      <c r="B20" s="54" t="s">
        <v>755</v>
      </c>
      <c r="C20" s="54" t="s">
        <v>756</v>
      </c>
      <c r="D20" s="54" t="s">
        <v>757</v>
      </c>
      <c r="E20" s="54" t="s">
        <v>758</v>
      </c>
      <c r="F20" s="54" t="s">
        <v>759</v>
      </c>
      <c r="G20" s="54" t="s">
        <v>760</v>
      </c>
      <c r="H20" s="54" t="s">
        <v>761</v>
      </c>
      <c r="I20" s="54" t="s">
        <v>762</v>
      </c>
      <c r="J20" s="54" t="s">
        <v>763</v>
      </c>
      <c r="K20" s="54" t="s">
        <v>764</v>
      </c>
      <c r="L20" s="54" t="s">
        <v>765</v>
      </c>
      <c r="M20" s="54" t="s">
        <v>766</v>
      </c>
      <c r="N20" s="54" t="s">
        <v>767</v>
      </c>
      <c r="O20" s="54" t="s">
        <v>768</v>
      </c>
      <c r="P20" s="54" t="s">
        <v>769</v>
      </c>
      <c r="Q20" s="54" t="s">
        <v>770</v>
      </c>
      <c r="R20" s="54" t="s">
        <v>771</v>
      </c>
      <c r="S20" s="54" t="s">
        <v>772</v>
      </c>
      <c r="T20" s="54" t="s">
        <v>773</v>
      </c>
      <c r="U20" s="54" t="s">
        <v>774</v>
      </c>
      <c r="V20" s="54" t="s">
        <v>775</v>
      </c>
      <c r="W20" s="54" t="s">
        <v>776</v>
      </c>
      <c r="X20" s="54" t="s">
        <v>777</v>
      </c>
      <c r="Y20" s="55" t="s">
        <v>778</v>
      </c>
      <c r="Z20" s="54" t="s">
        <v>779</v>
      </c>
      <c r="AA20" s="54" t="s">
        <v>780</v>
      </c>
      <c r="AB20" s="54" t="s">
        <v>781</v>
      </c>
      <c r="AC20" s="54" t="s">
        <v>782</v>
      </c>
      <c r="AD20" s="54" t="s">
        <v>783</v>
      </c>
      <c r="AE20" s="54" t="s">
        <v>784</v>
      </c>
      <c r="AF20" s="54" t="s">
        <v>785</v>
      </c>
      <c r="AG20" s="54" t="s">
        <v>786</v>
      </c>
      <c r="AH20" s="54" t="s">
        <v>787</v>
      </c>
      <c r="AI20" s="54" t="s">
        <v>788</v>
      </c>
      <c r="AJ20" s="54" t="s">
        <v>789</v>
      </c>
      <c r="AK20" s="54" t="s">
        <v>790</v>
      </c>
      <c r="AL20" s="54" t="s">
        <v>791</v>
      </c>
      <c r="AM20" s="54" t="s">
        <v>792</v>
      </c>
      <c r="AN20" s="54" t="s">
        <v>793</v>
      </c>
      <c r="AO20" s="54" t="s">
        <v>794</v>
      </c>
      <c r="AP20" s="54" t="s">
        <v>795</v>
      </c>
      <c r="AQ20" s="54" t="s">
        <v>796</v>
      </c>
      <c r="AR20" s="54" t="s">
        <v>797</v>
      </c>
      <c r="AS20" s="54" t="s">
        <v>798</v>
      </c>
      <c r="AT20" s="54" t="s">
        <v>799</v>
      </c>
      <c r="AU20" s="54" t="s">
        <v>800</v>
      </c>
      <c r="AV20" s="54" t="s">
        <v>801</v>
      </c>
      <c r="AW20" s="55" t="s">
        <v>103</v>
      </c>
      <c r="AX20" s="55" t="s">
        <v>104</v>
      </c>
      <c r="AY20" s="55" t="s">
        <v>105</v>
      </c>
      <c r="AZ20" s="55" t="s">
        <v>106</v>
      </c>
      <c r="BB20" s="54" t="s">
        <v>19</v>
      </c>
    </row>
    <row r="21" spans="1:54" s="54" customFormat="1" ht="20.149999999999999" customHeight="1">
      <c r="A21" s="54" t="s">
        <v>20</v>
      </c>
      <c r="B21" s="54" t="s">
        <v>755</v>
      </c>
      <c r="C21" s="54" t="s">
        <v>756</v>
      </c>
      <c r="D21" s="54" t="s">
        <v>757</v>
      </c>
      <c r="E21" s="54" t="s">
        <v>758</v>
      </c>
      <c r="F21" s="54" t="s">
        <v>759</v>
      </c>
      <c r="G21" s="54" t="s">
        <v>760</v>
      </c>
      <c r="H21" s="54" t="s">
        <v>761</v>
      </c>
      <c r="I21" s="54" t="s">
        <v>762</v>
      </c>
      <c r="J21" s="54" t="s">
        <v>763</v>
      </c>
      <c r="K21" s="54" t="s">
        <v>764</v>
      </c>
      <c r="L21" s="54" t="s">
        <v>765</v>
      </c>
      <c r="M21" s="54" t="s">
        <v>766</v>
      </c>
      <c r="N21" s="54" t="s">
        <v>767</v>
      </c>
      <c r="O21" s="54" t="s">
        <v>768</v>
      </c>
      <c r="P21" s="54" t="s">
        <v>769</v>
      </c>
      <c r="Q21" s="54" t="s">
        <v>802</v>
      </c>
      <c r="R21" s="54" t="s">
        <v>803</v>
      </c>
      <c r="S21" s="54" t="s">
        <v>804</v>
      </c>
      <c r="T21" s="54" t="s">
        <v>805</v>
      </c>
      <c r="U21" s="54" t="s">
        <v>806</v>
      </c>
      <c r="V21" s="54" t="s">
        <v>807</v>
      </c>
      <c r="W21" s="54" t="s">
        <v>808</v>
      </c>
      <c r="X21" s="54" t="s">
        <v>809</v>
      </c>
      <c r="Y21" s="55" t="s">
        <v>810</v>
      </c>
      <c r="Z21" s="54" t="s">
        <v>811</v>
      </c>
      <c r="AA21" s="54" t="s">
        <v>812</v>
      </c>
      <c r="AB21" s="54" t="s">
        <v>813</v>
      </c>
      <c r="AC21" s="54" t="s">
        <v>814</v>
      </c>
      <c r="AD21" s="54" t="s">
        <v>815</v>
      </c>
      <c r="AE21" s="54" t="s">
        <v>816</v>
      </c>
      <c r="AF21" s="54" t="s">
        <v>785</v>
      </c>
      <c r="AG21" s="54" t="s">
        <v>786</v>
      </c>
      <c r="AH21" s="54" t="s">
        <v>817</v>
      </c>
      <c r="AI21" s="54" t="s">
        <v>788</v>
      </c>
      <c r="AJ21" s="54" t="s">
        <v>818</v>
      </c>
      <c r="AK21" s="54" t="s">
        <v>819</v>
      </c>
      <c r="AL21" s="54" t="s">
        <v>820</v>
      </c>
      <c r="AM21" s="54" t="s">
        <v>821</v>
      </c>
      <c r="AN21" s="54" t="s">
        <v>822</v>
      </c>
      <c r="AO21" s="54" t="s">
        <v>823</v>
      </c>
      <c r="AP21" s="54" t="s">
        <v>824</v>
      </c>
      <c r="AQ21" s="54" t="s">
        <v>825</v>
      </c>
      <c r="AR21" s="54" t="s">
        <v>826</v>
      </c>
      <c r="AS21" s="54" t="s">
        <v>827</v>
      </c>
      <c r="AT21" s="54" t="s">
        <v>828</v>
      </c>
      <c r="AU21" s="54" t="s">
        <v>829</v>
      </c>
      <c r="AV21" s="54" t="s">
        <v>830</v>
      </c>
      <c r="AW21" s="55" t="s">
        <v>103</v>
      </c>
      <c r="AX21" s="55" t="s">
        <v>104</v>
      </c>
      <c r="AY21" s="55" t="s">
        <v>105</v>
      </c>
      <c r="AZ21" s="55" t="s">
        <v>106</v>
      </c>
      <c r="BB21" t="s">
        <v>20</v>
      </c>
    </row>
    <row r="22" spans="1:54" s="54" customFormat="1" ht="20.149999999999999" customHeight="1">
      <c r="A22" s="54" t="s">
        <v>21</v>
      </c>
      <c r="B22" s="54" t="s">
        <v>755</v>
      </c>
      <c r="C22" s="54" t="s">
        <v>756</v>
      </c>
      <c r="D22" s="54" t="s">
        <v>757</v>
      </c>
      <c r="E22" s="54" t="s">
        <v>758</v>
      </c>
      <c r="F22" s="54" t="s">
        <v>759</v>
      </c>
      <c r="G22" s="54" t="s">
        <v>760</v>
      </c>
      <c r="H22" s="54" t="s">
        <v>761</v>
      </c>
      <c r="I22" s="54" t="s">
        <v>762</v>
      </c>
      <c r="J22" s="54" t="s">
        <v>763</v>
      </c>
      <c r="K22" s="54" t="s">
        <v>764</v>
      </c>
      <c r="L22" s="54" t="s">
        <v>765</v>
      </c>
      <c r="M22" s="54" t="s">
        <v>766</v>
      </c>
      <c r="N22" s="54" t="s">
        <v>767</v>
      </c>
      <c r="O22" s="54" t="s">
        <v>768</v>
      </c>
      <c r="P22" s="54" t="s">
        <v>769</v>
      </c>
      <c r="Q22" s="55" t="s">
        <v>831</v>
      </c>
      <c r="R22" s="55" t="s">
        <v>832</v>
      </c>
      <c r="S22" s="55" t="s">
        <v>833</v>
      </c>
      <c r="T22" s="55" t="s">
        <v>834</v>
      </c>
      <c r="U22" s="55" t="s">
        <v>835</v>
      </c>
      <c r="V22" s="55" t="s">
        <v>836</v>
      </c>
      <c r="W22" s="55" t="s">
        <v>837</v>
      </c>
      <c r="X22" s="55" t="s">
        <v>838</v>
      </c>
      <c r="Y22" s="55" t="s">
        <v>839</v>
      </c>
      <c r="Z22" s="54" t="s">
        <v>840</v>
      </c>
      <c r="AA22" s="54" t="s">
        <v>841</v>
      </c>
      <c r="AB22" s="54" t="s">
        <v>842</v>
      </c>
      <c r="AC22" s="54" t="s">
        <v>843</v>
      </c>
      <c r="AD22" s="54" t="s">
        <v>844</v>
      </c>
      <c r="AE22" s="54" t="s">
        <v>845</v>
      </c>
      <c r="AF22" s="54" t="s">
        <v>785</v>
      </c>
      <c r="AG22" s="54" t="s">
        <v>786</v>
      </c>
      <c r="AH22" s="54" t="s">
        <v>846</v>
      </c>
      <c r="AI22" s="54" t="s">
        <v>788</v>
      </c>
      <c r="AJ22" s="54" t="s">
        <v>847</v>
      </c>
      <c r="AK22" s="54" t="s">
        <v>848</v>
      </c>
      <c r="AL22" s="54" t="s">
        <v>849</v>
      </c>
      <c r="AM22" s="54" t="s">
        <v>850</v>
      </c>
      <c r="AN22" s="54" t="s">
        <v>851</v>
      </c>
      <c r="AO22" s="54" t="s">
        <v>852</v>
      </c>
      <c r="AP22" s="54" t="s">
        <v>853</v>
      </c>
      <c r="AQ22" s="54" t="s">
        <v>854</v>
      </c>
      <c r="AR22" s="54" t="s">
        <v>855</v>
      </c>
      <c r="AS22" s="54" t="s">
        <v>856</v>
      </c>
      <c r="AT22" s="54" t="s">
        <v>857</v>
      </c>
      <c r="AU22" s="54" t="s">
        <v>858</v>
      </c>
      <c r="AV22" s="54" t="s">
        <v>859</v>
      </c>
      <c r="AW22" s="55" t="s">
        <v>103</v>
      </c>
      <c r="AX22" s="55" t="s">
        <v>104</v>
      </c>
      <c r="AY22" s="55" t="s">
        <v>105</v>
      </c>
      <c r="AZ22" s="55" t="s">
        <v>106</v>
      </c>
      <c r="BB22" t="s">
        <v>21</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変更届</vt:lpstr>
      <vt:lpstr>【様式4】管理者・講師リスト</vt:lpstr>
      <vt:lpstr>【様式5】科目担当講師の経歴</vt:lpstr>
      <vt:lpstr>Sheet2</vt:lpstr>
      <vt:lpstr>【様式4】管理者・講師リスト!Print_Area</vt:lpstr>
      <vt:lpstr>【様式4】管理者・講師リスト!Print_Titles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dc:creator>
  <cp:lastModifiedBy>m-saito</cp:lastModifiedBy>
  <cp:lastPrinted>2015-02-27T08:02:04Z</cp:lastPrinted>
  <dcterms:created xsi:type="dcterms:W3CDTF">2014-12-17T05:24:31Z</dcterms:created>
  <dcterms:modified xsi:type="dcterms:W3CDTF">2023-04-02T23:44:26Z</dcterms:modified>
</cp:coreProperties>
</file>